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060" activeTab="0"/>
  </bookViews>
  <sheets>
    <sheet name="Foglio1" sheetId="1" r:id="rId1"/>
  </sheets>
  <definedNames>
    <definedName name="_xlnm.Print_Area" localSheetId="0">'Foglio1'!$A$1:$F$656</definedName>
    <definedName name="_xlnm.Print_Titles" localSheetId="0">'Foglio1'!$1:$3</definedName>
  </definedNames>
  <calcPr fullCalcOnLoad="1"/>
</workbook>
</file>

<file path=xl/sharedStrings.xml><?xml version="1.0" encoding="utf-8"?>
<sst xmlns="http://schemas.openxmlformats.org/spreadsheetml/2006/main" count="1292" uniqueCount="986">
  <si>
    <t>placcaggio a parete con struttura (tipo Z'2) classe A1, spessore minimo 40 mm.</t>
  </si>
  <si>
    <t>interner Wandverkleidung (Typ Z'2), Klasse A1, Gesamtstärke min. 40 mm.</t>
  </si>
  <si>
    <t>setto autoportante EI60 (tipo G') spessore 80 mm</t>
  </si>
  <si>
    <t xml:space="preserve">selbsttragende Trennwand EI60 (Typ G') Gesamtstärke 80 mm. </t>
  </si>
  <si>
    <t>parete di chiusura per esterni (tipo H') con singola lastra di cemento sp.12,5mm</t>
  </si>
  <si>
    <t>Vorwand außen (Typ H') mit einer Schicht von Zement, Stärke 12,5 mm</t>
  </si>
  <si>
    <t>Sistema epossidico multistrato senza solventi per pavimentazioni industriali. Spessore 3,0-3,5 mm</t>
  </si>
  <si>
    <t xml:space="preserve">Mehrschichtiges gespachteltes Epoxidharzsystem für Industriebereiche Stärke 3,0-3,5 mm </t>
  </si>
  <si>
    <t>profili in acciaio inossidabile per spigoli di muro e rifiniture di pavimentazioni: altezza 10 mm</t>
  </si>
  <si>
    <t>Rundeckprofile für Außenecken und Belagsabschlüsse aus Edelstahl liefern und versetzen: Höhe 10 mm</t>
  </si>
  <si>
    <t>massetto in pendenza verso lo scarico esistente</t>
  </si>
  <si>
    <t xml:space="preserve">Estrichs im Gefälle zum bestehenden Bodenablauf </t>
  </si>
  <si>
    <t>Bodenbelag aus PVC homogen, Gesamtdicke: 2 mm</t>
  </si>
  <si>
    <t>Pavimento in PVC omogeneo, spessore 2 mm</t>
  </si>
  <si>
    <t>rivestimento vinilico omogeneo monostrato, spessore minimo 1,3 mm</t>
  </si>
  <si>
    <t>homogenen, einschichtigen Vinylverkleidung, - Mindestdicke 1,3 mm</t>
  </si>
  <si>
    <t>rivestimento resinoso sintetico multistrato con effetto spatolato per pavimentazioni di spessore finale medio pari a circa 3 mm</t>
  </si>
  <si>
    <t>mehrschichtigen Kunstharz-Bodenbelags mit Spachteleffekt und mit durchschnittlicher Endstärke von ca. 3 mm.</t>
  </si>
  <si>
    <t>sguscia perimetrale elastica con prodotto a base poliuretanica</t>
  </si>
  <si>
    <t>umlaufenden elastischen Wandanschlusses, wasserhärtendem Polyurethan</t>
  </si>
  <si>
    <t>battiscopa in alluminio anodizzato di spessore 1,4 mm, lineare o curvilineo.</t>
  </si>
  <si>
    <t>Sockelleiste aus eloxiertem Aluminium der Stärke 1,4 mm</t>
  </si>
  <si>
    <t>Pannelli resistenti agli agenti atmosferici per facciata ventilata, spessore 8 mm</t>
  </si>
  <si>
    <t>Hinterlüftete witterungsbeständige Fassadenplatten, Stärke 8 mm</t>
  </si>
  <si>
    <t>Coibentazione in fibra minerale spessore 80 mm</t>
  </si>
  <si>
    <t>Inbegriffen sind der Verschnitt. Mineralfaserdämmung; Dicke: 80 mm</t>
  </si>
  <si>
    <t>Abdeckhaube für Schornstein aus feuerverzinktem Stahlblech, Dicke: 1,0 mm,  Ausmaß: bis 70x70 cm</t>
  </si>
  <si>
    <t>Cappello camino in acciaio zincato, spessore di 1,0 mm, fino a 70x70 cm</t>
  </si>
  <si>
    <t>Copertura di tetto, con nastri da 670 mm in lamiera di alluminio preverniciato</t>
  </si>
  <si>
    <t>Metalldachdeckung bei Dächern mit Bändern aus beschichtetem Aluminiumblech, Zuschnitt: 670 mm</t>
  </si>
  <si>
    <t>Rivestimento di parete con nastri da 670 mm in lamiera di alluminio preverniciato</t>
  </si>
  <si>
    <t>Metallwandverkleidung mit Bändern aus beschichtetem Aluminiumblech, Zuschnitt: 670mm</t>
  </si>
  <si>
    <t>Dachrandabschluß einteilig aus beschichtetem Aluminiumblech, Dicke: 0,7 mm, Zuschnitt: 67 cm</t>
  </si>
  <si>
    <t>Scossalina in lamiera di alluminio preverniciato, spessore 0,7 mm, sviluppo 67 cm</t>
  </si>
  <si>
    <t>Copertina per muro in lamiera di alluminio preverniciato, spessore 0,7 mm, sviluppo 67 cm</t>
  </si>
  <si>
    <t>Mauerabdeckung aus beschichtetem Aluminiumblech, Dicke: 0,7 mm, Zuschnitt: 67 cm</t>
  </si>
  <si>
    <t xml:space="preserve">portoncini per esterno </t>
  </si>
  <si>
    <t>Außentüren</t>
  </si>
  <si>
    <t>finestre ad ante mobili in alluminio, tipo F01+F02</t>
  </si>
  <si>
    <t xml:space="preserve">Fenstern mit beweglichen Flügeln aus Aluminium, Typ F01+F02, </t>
  </si>
  <si>
    <t>finestre ad ante mobili in alluminio, tipo F03+F04</t>
  </si>
  <si>
    <t xml:space="preserve">Fenstern mit beweglichen Flügeln aus Aluminium, Typ F03+F04, </t>
  </si>
  <si>
    <t>finestre ad anta fissa in alluminio, tipo F05</t>
  </si>
  <si>
    <t>Fenstern mit fester Fensterflügel aus Aluminium, Typ F05</t>
  </si>
  <si>
    <t>sistema di controtelaio isolante in elementi di EPS</t>
  </si>
  <si>
    <t>isolierenden Blindstocksystems aus EPS</t>
  </si>
  <si>
    <t>frangisole a lamelle orientabili per esterni, ad azionamento elettrico</t>
  </si>
  <si>
    <t>Sonnenschutzsystemen mit orientierbaren Lamellen, elektrisch betätigbar</t>
  </si>
  <si>
    <t>porte per interni in legno, con luce di passaggio da 70 a 90 cm</t>
  </si>
  <si>
    <t>Innentüren aus Holz, Öffnungsweite 70 bis 90 cm</t>
  </si>
  <si>
    <t>porta metallica REI60, dimensioni di passaggio da 700 a 120 mm</t>
  </si>
  <si>
    <t>metallischen Brandschutztür REI 60, Öffnungsweite: von 700 bis 900 mm</t>
  </si>
  <si>
    <t>Bodenbelag aus Porphyr im Gebäude auf vorhandenem Zementestrich</t>
  </si>
  <si>
    <t>Pavimento interno in porfido su preesistente massetto di malta di cemento</t>
  </si>
  <si>
    <t>Pavimento interno porfido su ripiani scala</t>
  </si>
  <si>
    <t>Bodenbelag aus Porphyr auf Treppenpodeste</t>
  </si>
  <si>
    <t>Pedata ed alzata in porfido per gradino interno</t>
  </si>
  <si>
    <t>Tritt- und Setzstufe aus Porphyr im Gebäude</t>
  </si>
  <si>
    <t>Soglia in porfido per porta interna</t>
  </si>
  <si>
    <t>Türschwelle aus Porphyr im Gebäude</t>
  </si>
  <si>
    <t>Zoccolino in porfido per pareti</t>
  </si>
  <si>
    <t>Sockelleiste aus Porphyr an Wänden</t>
  </si>
  <si>
    <t>Zoccolino in porfido per scala</t>
  </si>
  <si>
    <t>Stufensockel aus Porphyr auf Treppen</t>
  </si>
  <si>
    <t>Sistema a secco per chiusura perimetrale a parete</t>
  </si>
  <si>
    <t>Trockenbau zum umlaufenden Abdichten an der Wand</t>
  </si>
  <si>
    <t>sportello per la chiusura delle nicchie di alloggiamento idranti ed estintori</t>
  </si>
  <si>
    <t>Klappe zum Verschluss der Aufnahmenischen von Hydranten und Feuerlörn</t>
  </si>
  <si>
    <t>dispositivo lineare fisso anticaduta per coperture</t>
  </si>
  <si>
    <t xml:space="preserve">Seilsicherungssystems für Dächer </t>
  </si>
  <si>
    <t>Smontaggio di serramenti e successiva installazione degli stessi in altre posizioni</t>
  </si>
  <si>
    <t>Ausbauen von Fenstern und Türen und ihr Widereinbau an anderen Stellen</t>
  </si>
  <si>
    <t>parete modulare per box-doccia e servizi igienici</t>
  </si>
  <si>
    <t>Modulare Trennwände für Duschboxen und Toiletten</t>
  </si>
  <si>
    <t xml:space="preserve">evacuatore di fumo e calore (ENFC) </t>
  </si>
  <si>
    <t xml:space="preserve">Ort einer Rauch- und Wärmeabzugsanlage (NRA) </t>
  </si>
  <si>
    <t>Solaio costituito da lamiera grecata sp=1.0 mm in acciaio zincato collaborante e getto integrativo, spessore  totale 10cm</t>
  </si>
  <si>
    <t>Verbunddecke mit Trapezblech aus verzinktem Stahl der Stärke 1,0 mm sowie einem ergänzendem Guss mit einer Gesamtstärke von 10 cm</t>
  </si>
  <si>
    <t>Ancoraggio di barre d'armatura in acciaio B450C</t>
  </si>
  <si>
    <t xml:space="preserve">Verankerung mittels Epoxidharz von Bewehrungsstangen aus Stahl B450C </t>
  </si>
  <si>
    <t>betoncino cementizio premiscelato colabile espansivo indicato per ancoraggi di precisione di grosso spessore</t>
  </si>
  <si>
    <t>vorgemischten, gießbaren und expansiven Mörtelüberzug für Präzisionsverankerungen großer Stärke</t>
  </si>
  <si>
    <t>stranggezogenen Lamellen aus Karbonfasern</t>
  </si>
  <si>
    <t>Formazione di giunto con spessore totale 10 cm</t>
  </si>
  <si>
    <t>Herstellung einer Fuge von insgesamt 10 cm Stärke</t>
  </si>
  <si>
    <t>Raschiatura di manti protettivi</t>
  </si>
  <si>
    <t>Abspachteln von Schutzschichten</t>
  </si>
  <si>
    <t>01.06.02.03.a*</t>
  </si>
  <si>
    <t>01.06.02.03.b*</t>
  </si>
  <si>
    <t>01.06.02.03.c*</t>
  </si>
  <si>
    <t>01.06.03.02.a</t>
  </si>
  <si>
    <t>13.02.09.03.c</t>
  </si>
  <si>
    <t>01.02.08.10.b</t>
  </si>
  <si>
    <t>01.06.03.04.a*</t>
  </si>
  <si>
    <t>01.02.08.19.a</t>
  </si>
  <si>
    <t>01.02.08.19.c</t>
  </si>
  <si>
    <t>m/giorno - m/tag</t>
  </si>
  <si>
    <t>m/mese - m/Monat</t>
  </si>
  <si>
    <t>m2/giorno - m2/Tag</t>
  </si>
  <si>
    <t>TOTALE - GESAMT (A+B+C)</t>
  </si>
  <si>
    <t>TOTALE - GESAMT (A)</t>
  </si>
  <si>
    <t>IMPIANTI - ANLAGEN</t>
  </si>
  <si>
    <t>Nolo di autogru telescopica portata da 120t fino a 140t</t>
  </si>
  <si>
    <t>Miete eines Kranwagens, mit Teleskopkran, Tragkraft von 120t bis 140t</t>
  </si>
  <si>
    <t>nolo gru a torre ad azionamento elettrico fino a 60,00m P: fino 1,8t primo mese</t>
  </si>
  <si>
    <t>elektrischen Turmkran bis 60,00m P: bis 1,8t erste Mietmonat</t>
  </si>
  <si>
    <t>gru a torre per giorno lavorativo, successivo al primo mese</t>
  </si>
  <si>
    <t>elektrischen Turmkran für jeden auf das erste Mietmonat</t>
  </si>
  <si>
    <t>Demolizione parziale di edifici</t>
  </si>
  <si>
    <t>Teilabbruch von Gebäuden</t>
  </si>
  <si>
    <t>Demolizione parziale o totale di controsoffitti metallici o di cartongesso</t>
  </si>
  <si>
    <t>Teilweiser oder vollständiger Abbruch metallischer Hängedecken oder aus Gipskarton</t>
  </si>
  <si>
    <t>Rimozione massetto di sottofondo in calcestruzzo</t>
  </si>
  <si>
    <t>Abtragen Betonestrich einschließlich Bodenbelag</t>
  </si>
  <si>
    <t>Abtragen Trennwand aus Gipsdielen</t>
  </si>
  <si>
    <t>Rimozione pareti in cartongesso</t>
  </si>
  <si>
    <t>Demolizione di strutture verticali in muratura con spessore ≥ 20</t>
  </si>
  <si>
    <t>Abriss vertikaler Ziegelmauern mit ≥ 20 cm Stärke</t>
  </si>
  <si>
    <t>Smontaggio di rivestimenti metallici</t>
  </si>
  <si>
    <t>Abbruch metallischer Verblendungen</t>
  </si>
  <si>
    <t>m2 / cm</t>
  </si>
  <si>
    <t>cm</t>
  </si>
  <si>
    <r>
      <rPr>
        <sz val="8"/>
        <rFont val="Times New Roman"/>
        <family val="1"/>
      </rPr>
      <t>m</t>
    </r>
  </si>
  <si>
    <t>ml</t>
  </si>
  <si>
    <t>Smontaggio di manufatti metallici in profili normalizzati</t>
  </si>
  <si>
    <t>Abbruch metallischer Gebäudeteile aus Normprofilen</t>
  </si>
  <si>
    <t xml:space="preserve">Demolizione parziale o totale di controsoffitti metallici o in cartongesso e successivo ripristino </t>
  </si>
  <si>
    <t xml:space="preserve">Teilweiser oder vollständiger Abbruch metallischer Hängedecken oder aus Gipskarton, und abschließende Wiederherstellung der abgebauten Hängedecken </t>
  </si>
  <si>
    <t>Rimozione con sgombero di pluviali, converse e scossaline metalliche e canaline di scolo</t>
  </si>
  <si>
    <t>Entfernen von Regenfallrohre, Wandanschlüsse und Dachrinnen jeder Größe, einschließlich Ausbrechen der Halterungen und Verankerungen</t>
  </si>
  <si>
    <t>Rimozione di telaio fisso in legno o metallo</t>
  </si>
  <si>
    <t>Ausbauen von Fenster- oder Türstock aus Holz oder Metall</t>
  </si>
  <si>
    <t>Sovrapprezzo alla voce 02.01.03.01.p per la formazione di varchi</t>
  </si>
  <si>
    <t>Aufpreis auf Pos. 02.01.03.01.p für die Herstellung von Öffnungen</t>
  </si>
  <si>
    <t>Perforazione a rotazione di conglomerato cementizio armato</t>
  </si>
  <si>
    <t>Kernbohrungen in Beton und Stahlbeton</t>
  </si>
  <si>
    <t>Taglio con sega circolare di pareti in conglomerato cementizio</t>
  </si>
  <si>
    <t>Sägeschnitt mit Kreis- oder Seilsäge in Beton</t>
  </si>
  <si>
    <t>Taglio di lastre di solai con sega circolare</t>
  </si>
  <si>
    <t>Schneiden von Deckenplatten</t>
  </si>
  <si>
    <t>Diritti di discarica per materiali provenienti da scavi categoria 1/D</t>
  </si>
  <si>
    <t>Deponiegebühren für Boden Deponieklasse 1/D</t>
  </si>
  <si>
    <t>Diritti di discarica per macerie edili categoria 2/A</t>
  </si>
  <si>
    <t>Deponiegebühren für Bauschutt Deponieklasse 2/A</t>
  </si>
  <si>
    <t>Diritti di discarica per macerie edili categoria 4/A</t>
  </si>
  <si>
    <t>Deponiegebühren für Bauschutt Deponieklasse 4/A</t>
  </si>
  <si>
    <t>Diritti di discarica per materiali sintetici categoria 5/A</t>
  </si>
  <si>
    <t>Deponiegebühren für Kunststoff Deponieklasse 5/A</t>
  </si>
  <si>
    <t>Rimozione senza recupero di zavorra in ghiaia presente su coperture esistenti</t>
  </si>
  <si>
    <t>Entfernen ohne Wiedergewinnung von Kies auf vorhandenen Decken</t>
  </si>
  <si>
    <t>Rimozione di sistema di termoisolamento per esterni "a cappotto" in EPS/XPS</t>
  </si>
  <si>
    <t>Entfernen der äußeren Verbund-Wärmedämmung aus EPS/XPS</t>
  </si>
  <si>
    <t>Rimozione pannelli isolanti in lana minerale</t>
  </si>
  <si>
    <t>Ausbau der in den Bauwerken vorhandenen Steinwolldämmplatten</t>
  </si>
  <si>
    <t>Rimozione e smaltimento di pannelli contenenti amianto a matrice compatta</t>
  </si>
  <si>
    <t>Entfernen und Entsorgung asbesthaltiger Kompaktplatten</t>
  </si>
  <si>
    <t>Scavo di fondazione a sezione ristretta eseguito con mezzi meccanici di scavo</t>
  </si>
  <si>
    <t>Grabenaushub der Streifenfundamente profilgerecht ab Baugrubensohle</t>
  </si>
  <si>
    <t>Rinterro di scavi</t>
  </si>
  <si>
    <t>Anfüllen und Überschütten von Gräben</t>
  </si>
  <si>
    <t>Casseratura per muri e pareti struttura superficiale S2</t>
  </si>
  <si>
    <t>Schalung für geradlinige Mauern und Wände, Oberflächenstruktur S2</t>
  </si>
  <si>
    <t>Casseratura di solette piane struttura superficiale S2</t>
  </si>
  <si>
    <t>Schalung für ebene Platten Oberflächenstruktur S2</t>
  </si>
  <si>
    <t>Casseratura di solette per scale e pianerottoli struttura superficiale S2</t>
  </si>
  <si>
    <t>Schalung für Treppenplatten Oberflächenstruktur S2</t>
  </si>
  <si>
    <t>Casseratura di pilastri a sezione poligonale struttura superficiale S2</t>
  </si>
  <si>
    <t>Schalung für Stützen mit Polygonalquerschnitt Oberflächenstruktur S2</t>
  </si>
  <si>
    <t>Fornitura e posa in opera di conglomerato cementizio classe C 25/30</t>
  </si>
  <si>
    <t>Liefern und Einbauen von Beton Festigkeitsklasse C 25/30</t>
  </si>
  <si>
    <t>Fornitura e posa in opera di conglomerato cementizio classe C 28/35</t>
  </si>
  <si>
    <t>Liefern und Einbauen von Beton Festigkeitsklasse C 28/35</t>
  </si>
  <si>
    <t>Fornitura e posa in opera di conglomerato cementizio classe C 35/45</t>
  </si>
  <si>
    <t>Liefern und Einbauen von Beton Festigkeitsklasse C 35/45</t>
  </si>
  <si>
    <t>Sovrapprezzo per conglomerato cementizio classe di consistenza S4</t>
  </si>
  <si>
    <t>Aufpreis für Beton Konsistenzklasse S4</t>
  </si>
  <si>
    <t>acciaio in barre ad aderenza migliorata, qualità B450C</t>
  </si>
  <si>
    <t>gerippter Betonstabstahl der Stahlgüte B450C</t>
  </si>
  <si>
    <t>Reti elettrosaldate in acciaio con fili ad aderenza migliorata, qualita` B450C</t>
  </si>
  <si>
    <t>Betonstahlmatten aus gerippten Stählen der Stahlgüte B450C</t>
  </si>
  <si>
    <t>Fornitura e posa in opera di listello come armatura per punzonamento</t>
  </si>
  <si>
    <t xml:space="preserve">Liefern und Verlegen von Dübelleiste als Durchstanzbewehrung </t>
  </si>
  <si>
    <t>Muratura di blocchi multifori in laterizio alveolare spessore muratura 24-30 cm</t>
  </si>
  <si>
    <t>Mauerwerk aus Leicht-Hochlochziegeln Mauerwerksdicke 24-30 cm</t>
  </si>
  <si>
    <t>muratura di ogni forma e di spessore grezzo uguale o superiore a 20 cm</t>
  </si>
  <si>
    <t>Mauerwerk jeglicher Form und einer Mindeststärke von 20 cm</t>
  </si>
  <si>
    <t>Tramezza di mattoni forati in laterizio alveolare termoacustico spessore 12 cm</t>
  </si>
  <si>
    <t>Trennwand aus Leicht-Hochlochziegeln Dicke: 12 cm</t>
  </si>
  <si>
    <t>Intonaco interno con malta premiscelata, spessore 1,5 cm in due strati</t>
  </si>
  <si>
    <t>Innenputz aus vorgemischtem Fertigmörtel Dicke 1,5 cm zweilagig</t>
  </si>
  <si>
    <t>Massetto in malta di cemento per la formazione di pendenze di tetti piani, spessore medio 7 cm</t>
  </si>
  <si>
    <t>Verbundestrich aus Zementmörtel als Gefälleestrich von Flachdächern Estrichdicke: 7 cm</t>
  </si>
  <si>
    <t>Massetto in sabbia cemento galleggiante spessore 5 cm</t>
  </si>
  <si>
    <t>Zementestrich schwimmender Estrich Estrichdicke: 5 cm</t>
  </si>
  <si>
    <t>Sovrapprezzi alla voce .01 per ogni centimetro di maggiore spessore</t>
  </si>
  <si>
    <t>Aufpreise auf Position .01 für jeden weiteren cm Dicke</t>
  </si>
  <si>
    <t>Sovrapprezzi alla voce .01 maturità di posa 7 gg</t>
  </si>
  <si>
    <t>Aufpreise auf Position .01 für Belegreife von max. 7 Tagen</t>
  </si>
  <si>
    <t xml:space="preserve">Fornitura e posa in opera di vespaio aerato </t>
  </si>
  <si>
    <t xml:space="preserve">Lieferung und Verlegung einer luftdurchlässigen Packlage </t>
  </si>
  <si>
    <t>Industrieboden, aus Unterbeton mit einer Mindestfestigkeitsklasse, Dicke: 10 cm</t>
  </si>
  <si>
    <t>Pavimento industriale con massetto sottofondo in calcestruzzo, spessore 10 cm</t>
  </si>
  <si>
    <t>Impermeabilizzazione di sottofondi eseguita in monostrato con membrana bituminosa prefabbricata di 4 mm</t>
  </si>
  <si>
    <t>Abdichtung von Bodenflächen mit einer Lage lose verlegter Bitumen-Schweißbahn 4 mm dick</t>
  </si>
  <si>
    <t>impermeabilizzazione con resine liquide in polimetilmetacrilato, per gradini, spessore 2,0 mm</t>
  </si>
  <si>
    <t>Treppenabdichtungssystems aus Polymethylmetacrylat Flüssigkunststoffen Schichtstärke 2,0 mm</t>
  </si>
  <si>
    <t>Trennlage auf Sohlen Polyäthylenfolie von 0,20 mm</t>
  </si>
  <si>
    <t>strato separatore di polietilene, spessore 0,20 mm</t>
  </si>
  <si>
    <t>Isolamento termico per pavimenti, spessore 30 mm</t>
  </si>
  <si>
    <t>Wärmedämmschicht an Fußböden, Dicke: 30 mm</t>
  </si>
  <si>
    <t>Isolamento termico con fibra di vetro, spessore 8 cm</t>
  </si>
  <si>
    <t>Wärmedämmschicht aus Glasfaserdämmstoffen liefern, Dicke 8 cm</t>
  </si>
  <si>
    <t>Isolamento a cappotto in lastre di polistirolo espanso EPS 5cm</t>
  </si>
  <si>
    <t>Isolamento in lastre di polistirolo espanso EPS,  per pavimenti, spessore 5 cm</t>
  </si>
  <si>
    <t>Wärmedämmschicht aus Polystyrol-Hartschaum EPS, Boden, Dicke: 5 cm</t>
  </si>
  <si>
    <t>Wärmedämmschicht aus Polystyrol-Hartschaum 5cm EPS</t>
  </si>
  <si>
    <t>Isolamento a cappotto in lastre di polistirolo espanso EPS 8cm</t>
  </si>
  <si>
    <t>Wärmedämmschicht aus Polystyrol-Hartschaum 8cm EPS</t>
  </si>
  <si>
    <t>Isolamento a cappotto in lastre di polistirolo espanso EPS 10cm</t>
  </si>
  <si>
    <t>Wärmedämmschicht aus Polystyrol-Hartschaum 10cm EPS</t>
  </si>
  <si>
    <t>Isolamento a cappotto in lastre di polistirolo espanso EPS 14cm</t>
  </si>
  <si>
    <t>Wärmedämmschicht aus Polystyrol-Hartschaum 14cm EPS</t>
  </si>
  <si>
    <t>Isolamento a cappotto in lastre di polistirolo espanso EPS 18cm</t>
  </si>
  <si>
    <t>Wärmedämmschicht aus Polystyrol-Hartschaum 18cm EPS</t>
  </si>
  <si>
    <t>Inserimento di pannelli isolanti di polistirene espanso sinterizzato, spessore pannelli: 8/10 cm, per la realizzazione di isolamento continuo del giunto strutturale</t>
  </si>
  <si>
    <t>Einfügen von wärmeisolierenden Platten aus gesintertem, expandiertem Polystyrol, Plattenstärke: 8/10 cm, zwecks Realisierung einer durchgängigen Isolierung der Verbindungsstelle zwischen dem alten und dem neu zu errichtenden Gebäude</t>
  </si>
  <si>
    <t>isolazione acustica su solai, stuoie in polietilene espanso; spessore 10 mm</t>
  </si>
  <si>
    <t>Schalldämmung der Decken, Matten expandierten Polyethylens, Stärke 10 mm</t>
  </si>
  <si>
    <t>02.01.06.02.a*</t>
  </si>
  <si>
    <t>01.02.05.06.e</t>
  </si>
  <si>
    <t>02.01.03.01.j</t>
  </si>
  <si>
    <t>02.01.03.01.q*</t>
  </si>
  <si>
    <t>02.01.03.01.r*</t>
  </si>
  <si>
    <t>02.01.03.01.s*</t>
  </si>
  <si>
    <t>02.01.03.01.t*</t>
  </si>
  <si>
    <t>02.01.03.01.u*</t>
  </si>
  <si>
    <t>02.01.03.02.p*</t>
  </si>
  <si>
    <t>02.01.03.08.s</t>
  </si>
  <si>
    <t>02.01.04.03.a</t>
  </si>
  <si>
    <t>02.01.05.01.a*</t>
  </si>
  <si>
    <t>02.01.06.01.a*</t>
  </si>
  <si>
    <t>02.02.04.01.b</t>
  </si>
  <si>
    <t>02.02.05.01.a</t>
  </si>
  <si>
    <t>02.04.73.03.a</t>
  </si>
  <si>
    <t>02.04.80.01.e</t>
  </si>
  <si>
    <t>02.04.80.05.e</t>
  </si>
  <si>
    <t>02.04.80.05.g</t>
  </si>
  <si>
    <t>02.07.01.04.d</t>
  </si>
  <si>
    <t>02.07.03.10.b</t>
  </si>
  <si>
    <t>02.09.01.08.a</t>
  </si>
  <si>
    <t>02.10.02.09</t>
  </si>
  <si>
    <t>02.10.03.01</t>
  </si>
  <si>
    <t>02.10.03.02.a</t>
  </si>
  <si>
    <t>02.10.03.02.d</t>
  </si>
  <si>
    <t>02.10.03.04.a*</t>
  </si>
  <si>
    <t>02.10.04.02.b*</t>
  </si>
  <si>
    <t>02.11.03.01.b</t>
  </si>
  <si>
    <t>02.11.03.05.a</t>
  </si>
  <si>
    <t>02.11.04.01.g</t>
  </si>
  <si>
    <t>02.12.01.02.c</t>
  </si>
  <si>
    <t>02.12.01.06.n</t>
  </si>
  <si>
    <t>02.12.01.09.f</t>
  </si>
  <si>
    <t>02.12.01.09.m*</t>
  </si>
  <si>
    <t>02.12.01.09.r*</t>
  </si>
  <si>
    <t>02.12.02.01.a*</t>
  </si>
  <si>
    <t>02.12.02.02.b*</t>
  </si>
  <si>
    <t>02.15.04.01</t>
  </si>
  <si>
    <t>02.16.04.01.b*</t>
  </si>
  <si>
    <t>02.16.04.02.a*</t>
  </si>
  <si>
    <t>02.16.04.03.a*</t>
  </si>
  <si>
    <t>02.16.04.04.a*</t>
  </si>
  <si>
    <t>02.16.04.05.a*</t>
  </si>
  <si>
    <t>02.16.04.05.b*</t>
  </si>
  <si>
    <t>02.16.05.01.a*</t>
  </si>
  <si>
    <t>02.16.05.02.a*</t>
  </si>
  <si>
    <t>02.16.06.01.a*</t>
  </si>
  <si>
    <t>02.17.04.10.a*</t>
  </si>
  <si>
    <t>03.01.01.01.h</t>
  </si>
  <si>
    <t>03.01.01.02.a</t>
  </si>
  <si>
    <t>03.03.01.03.a</t>
  </si>
  <si>
    <t>03.03.02.01.b</t>
  </si>
  <si>
    <t>03.05.03.02.b</t>
  </si>
  <si>
    <t>03.10.03.02.a</t>
  </si>
  <si>
    <t>03.10.03.02.b</t>
  </si>
  <si>
    <t>04.03.02.01.a</t>
  </si>
  <si>
    <t>04.03.02.03.b</t>
  </si>
  <si>
    <t>04.05.01.02.a</t>
  </si>
  <si>
    <t>04.05.01.02.c</t>
  </si>
  <si>
    <t>04.05.01.07.a</t>
  </si>
  <si>
    <t>04.05.01.22.b</t>
  </si>
  <si>
    <t>04.05.02.14.a*</t>
  </si>
  <si>
    <t>04.05.02.21.b*</t>
  </si>
  <si>
    <t>04.05.02.22.b*</t>
  </si>
  <si>
    <t>04.05.02.23.a*</t>
  </si>
  <si>
    <t>04.05.03.02.a</t>
  </si>
  <si>
    <t>04.05.03.04.b*</t>
  </si>
  <si>
    <t>04.05.03.06.b*</t>
  </si>
  <si>
    <t>04.05.03.07.a*</t>
  </si>
  <si>
    <t>04.05.03.07.b*</t>
  </si>
  <si>
    <t>05.04.01.10.c</t>
  </si>
  <si>
    <t>05.04.04.08</t>
  </si>
  <si>
    <t>06.02.01.02.a*</t>
  </si>
  <si>
    <t>06.02.01.03.a*</t>
  </si>
  <si>
    <t>06.11.01.01.a*</t>
  </si>
  <si>
    <t>06.12.01.01.a*</t>
  </si>
  <si>
    <t>07.01.03.18.c</t>
  </si>
  <si>
    <t>07.01.04.01.b</t>
  </si>
  <si>
    <t>08.01.06.05.a</t>
  </si>
  <si>
    <t>08.05.02.01.b</t>
  </si>
  <si>
    <t>08.05.04.01.g</t>
  </si>
  <si>
    <t>08.05.04.04.b</t>
  </si>
  <si>
    <t>09.01.03.05.a*</t>
  </si>
  <si>
    <t>09.01.03.06.a*</t>
  </si>
  <si>
    <t>09.01.03.06.b*</t>
  </si>
  <si>
    <t>09.01.03.06.c*</t>
  </si>
  <si>
    <t>09.02.03.01.a*</t>
  </si>
  <si>
    <t>09.02.04.01.a*</t>
  </si>
  <si>
    <t>09.03.02.03.a*</t>
  </si>
  <si>
    <t>09.03.04.05.c*</t>
  </si>
  <si>
    <t>10.01.01.01.f</t>
  </si>
  <si>
    <t>10.01.01.03.d</t>
  </si>
  <si>
    <t>10.03.01.02.f*</t>
  </si>
  <si>
    <t>10.03.01.06.f</t>
  </si>
  <si>
    <t>10.07.01.01.f</t>
  </si>
  <si>
    <t>10.07.01.02.f</t>
  </si>
  <si>
    <t>20.01.01.01.a*</t>
  </si>
  <si>
    <t>20.02.01.01.a*</t>
  </si>
  <si>
    <t>20.05.01.01.a*</t>
  </si>
  <si>
    <t>20.08.01.01.a*</t>
  </si>
  <si>
    <t>20.09.01.01.a*</t>
  </si>
  <si>
    <t>30.03.01.01.a*</t>
  </si>
  <si>
    <t>30.04.01.01.a*</t>
  </si>
  <si>
    <t>30.05.01.01.a*</t>
  </si>
  <si>
    <t>70.80.05.15</t>
  </si>
  <si>
    <t>01.02.08.06.b*</t>
  </si>
  <si>
    <t>01.02.08.06.e*</t>
  </si>
  <si>
    <t>01.02.08.13.a</t>
  </si>
  <si>
    <t>01.02.08.13.b</t>
  </si>
  <si>
    <t>01.06.02.01.a</t>
  </si>
  <si>
    <t>01.06.03.01.a</t>
  </si>
  <si>
    <t>01.06.03.01.b</t>
  </si>
  <si>
    <t>01.06.04.01.a</t>
  </si>
  <si>
    <t>01.06.04.02.a</t>
  </si>
  <si>
    <t>01.06.04.02.b</t>
  </si>
  <si>
    <t>01.06.10.03</t>
  </si>
  <si>
    <t>nr</t>
  </si>
  <si>
    <t>52.02.02.90.A</t>
  </si>
  <si>
    <t>52.02.02.92.A</t>
  </si>
  <si>
    <t>52.02.02.92.B</t>
  </si>
  <si>
    <t>86.22.02.03.B</t>
  </si>
  <si>
    <t>SIC.01</t>
  </si>
  <si>
    <t>SIC.03</t>
  </si>
  <si>
    <t>SIC.05</t>
  </si>
  <si>
    <t>COSTI SICUREZZA - SCHATZUNG SICHERHEITSKOSTEN</t>
  </si>
  <si>
    <t>NR. CODICE</t>
  </si>
  <si>
    <t>INDICAZIONE DEI LAVORI E DELLE SOMMINISTRAZIONI</t>
  </si>
  <si>
    <t>UNITA' DI MISURA</t>
  </si>
  <si>
    <t>QUANTITA'</t>
  </si>
  <si>
    <t>UNITARIO</t>
  </si>
  <si>
    <t>TOTALE</t>
  </si>
  <si>
    <t>IMPORTI / BETRÄGE</t>
  </si>
  <si>
    <t>NR. CODE</t>
  </si>
  <si>
    <t>ANGABE DER ARBEITEN UND DER LIEFERUNGEN</t>
  </si>
  <si>
    <t>MASS-EINHEIT</t>
  </si>
  <si>
    <t>MENGE</t>
  </si>
  <si>
    <t>EINHEIT</t>
  </si>
  <si>
    <t>GESAMT</t>
  </si>
  <si>
    <t>02.01.02.01.d</t>
  </si>
  <si>
    <t>m3</t>
  </si>
  <si>
    <t>m2</t>
  </si>
  <si>
    <t>m</t>
  </si>
  <si>
    <t>02.01.03.09.a</t>
  </si>
  <si>
    <t>02.01.03.10.a</t>
  </si>
  <si>
    <t>a corpo / Pauschal</t>
  </si>
  <si>
    <t>02.01.04.01.i</t>
  </si>
  <si>
    <t>t</t>
  </si>
  <si>
    <t>02.01.04.02.k</t>
  </si>
  <si>
    <t>02.01.04.02.r</t>
  </si>
  <si>
    <t>02.04.72.02.b</t>
  </si>
  <si>
    <t>02.04.73.01.a</t>
  </si>
  <si>
    <t>02.04.75.01.a</t>
  </si>
  <si>
    <t>02.04.85.05.a</t>
  </si>
  <si>
    <t>02.05.01.01.a</t>
  </si>
  <si>
    <t>kg</t>
  </si>
  <si>
    <t>02.05.02.01.a</t>
  </si>
  <si>
    <t>02.05.03.01</t>
  </si>
  <si>
    <t>03.01.01.01.f</t>
  </si>
  <si>
    <t>03.01.01.01.g</t>
  </si>
  <si>
    <t>01.02.05.05.m</t>
  </si>
  <si>
    <t>d</t>
  </si>
  <si>
    <t>01.02.05.07.e</t>
  </si>
  <si>
    <t>02.01.03.01.f*</t>
  </si>
  <si>
    <t>02.01.03.01.p</t>
  </si>
  <si>
    <t>02.01.03.02</t>
  </si>
  <si>
    <t>02.01.06.02.b*</t>
  </si>
  <si>
    <t>02.07.02.01.a*</t>
  </si>
  <si>
    <t>02.12.01.09.l*</t>
  </si>
  <si>
    <t>02.12.01.09.n*</t>
  </si>
  <si>
    <t>02.12.01.09.p*</t>
  </si>
  <si>
    <t>02.16.02.05.a</t>
  </si>
  <si>
    <t>03.02.02.02.e</t>
  </si>
  <si>
    <t>04.01.03.05.g*</t>
  </si>
  <si>
    <t>04.05.02.21.a*</t>
  </si>
  <si>
    <t>04.05.02.22.a*</t>
  </si>
  <si>
    <t>04.05.02.23.b*</t>
  </si>
  <si>
    <t>04.05.03.04.a*</t>
  </si>
  <si>
    <t>04.05.03.06.a*</t>
  </si>
  <si>
    <t>04.05.03.06.c*</t>
  </si>
  <si>
    <t>04.05.04.01.a*</t>
  </si>
  <si>
    <t>04.06.01.01.a*</t>
  </si>
  <si>
    <t>05.04.03.02.c</t>
  </si>
  <si>
    <t>06.11.01.02.a*</t>
  </si>
  <si>
    <t>08.05.01.01.b</t>
  </si>
  <si>
    <t>20.04.01.01.a*</t>
  </si>
  <si>
    <t>cad/St</t>
  </si>
  <si>
    <t>a corpo/Pauschal</t>
  </si>
  <si>
    <t>lamelle pultruse in fibra di carbonio</t>
  </si>
  <si>
    <t>RUNDEN BRANDSCHUTZKLAPPEN REI 120 Durchmesser über 200 mm</t>
  </si>
  <si>
    <t>15.47*.01.b</t>
  </si>
  <si>
    <t>15.48*.91</t>
  </si>
  <si>
    <t>15.50*.01.b</t>
  </si>
  <si>
    <t>15.50*.02.01.B</t>
  </si>
  <si>
    <t>15.50*.02.01.C</t>
  </si>
  <si>
    <t>15.50*.10</t>
  </si>
  <si>
    <t>40*.01.09</t>
  </si>
  <si>
    <t>40*.01.10</t>
  </si>
  <si>
    <t>50*.01.02.A</t>
  </si>
  <si>
    <t>50*.01.02.C</t>
  </si>
  <si>
    <t>50*.01.04</t>
  </si>
  <si>
    <t>55*.01.01.a</t>
  </si>
  <si>
    <t>55*.01.01.b</t>
  </si>
  <si>
    <t>55*.01.01.c</t>
  </si>
  <si>
    <t>55*.01.01.d</t>
  </si>
  <si>
    <t>55*.01.01.e</t>
  </si>
  <si>
    <t>55*.01.01.f</t>
  </si>
  <si>
    <t>55*.01.01.g</t>
  </si>
  <si>
    <t>55*.01.01.h</t>
  </si>
  <si>
    <t>55*.01.01.i</t>
  </si>
  <si>
    <t>55*.01.01.k</t>
  </si>
  <si>
    <t>55*.01.01.l</t>
  </si>
  <si>
    <t>55*.01.01.m</t>
  </si>
  <si>
    <t>55*.01.01.n</t>
  </si>
  <si>
    <t>55*.01.01.o</t>
  </si>
  <si>
    <t>55*.01.01.p</t>
  </si>
  <si>
    <t>55*.01.01.q</t>
  </si>
  <si>
    <t>55*.01.01.u</t>
  </si>
  <si>
    <t>55*.01.01.v</t>
  </si>
  <si>
    <t>55*.01.01.z</t>
  </si>
  <si>
    <t>55*.02.01.08</t>
  </si>
  <si>
    <t>55*.02.01.14</t>
  </si>
  <si>
    <t>55*.02.01.18</t>
  </si>
  <si>
    <t>55*.02.01.19</t>
  </si>
  <si>
    <t>55*.02.01.45.a</t>
  </si>
  <si>
    <t>55*.02.01.45.b</t>
  </si>
  <si>
    <t>55*.02.01.50</t>
  </si>
  <si>
    <t>55*.02.01.70.a</t>
  </si>
  <si>
    <t>55*.02.01.70.b</t>
  </si>
  <si>
    <t>55*.02.01.88</t>
  </si>
  <si>
    <t>55*.02.02.18</t>
  </si>
  <si>
    <t>55*.02.02.20</t>
  </si>
  <si>
    <t>70*.02.00.03</t>
  </si>
  <si>
    <t>70*.02.00.05</t>
  </si>
  <si>
    <t>70*.03.01.01.a</t>
  </si>
  <si>
    <t>70*.03.01.01.c</t>
  </si>
  <si>
    <t>70*.03.01.03.a</t>
  </si>
  <si>
    <t>70*.03.02.01</t>
  </si>
  <si>
    <t>Fpo di lampada di emergenza a parete ip 65 -INOTEC</t>
  </si>
  <si>
    <t>Impianti elettrici
Realizzazione nuovo impianto LPS</t>
  </si>
  <si>
    <t>Solo posa di apparecchi impianto chiamata</t>
  </si>
  <si>
    <t>Demolizioni
Demolizone impianti elettrici e speciali
Smontaggio di apparecchiature  e relativo ricovero in magazzino dell'impresa
Smontaggio di apparecchiature di comando (interruttori e rivelatori di presenza) o punti presa installati ad incasso o a vista</t>
  </si>
  <si>
    <t>IMPIANTO DI ALIMENTAZIONE, REGOLAZIONE E SUPERVISIONE DEGLI IMPIANTI MECCANICI
SISTEMI DI REGOLAZIONE E CONTROLLO
ELEMENTI APPARECCHIATURE E LAVORAZIONI GENERALI
Messa in servizio supervisione per singola fase</t>
  </si>
  <si>
    <t>ø 3/4"  spessore isolamento 50%ø 3/4"  Isolierungsdicke 50%</t>
  </si>
  <si>
    <t>Per torretta di ventilazione, su misura 2x 1310x250 + 2x 1760x250</t>
  </si>
  <si>
    <t>Überwachungssystem - Lieferung und Montage der Hardware-Bauteile, der Firmware-Module und der Software für das Überwachungssystem.
Geräte für die Anlagenverwaltung
Lieferung und Montage von Raumeinheiten für die Temperatur-, Licht- und Rollladensteuerung.</t>
  </si>
  <si>
    <t>13.03.04.01*.a</t>
  </si>
  <si>
    <t>Radiatore a tubo 2 colonne, altezza 665 pot. termica 30 W</t>
  </si>
  <si>
    <t>Rohstrahlungsheizkörper 2 Säulen, Höhe 665 Wärmeleistung 30 W</t>
  </si>
  <si>
    <t>VENTILKONVEKTOREN Unterdeckeninstallation Leistung Sommer bis 2500 W</t>
  </si>
  <si>
    <t>canali in lamiera zincata Classe di tenuta  B secondo la UNI EN 13779</t>
  </si>
  <si>
    <t>Kanäle aus Zinkblech Dichtheitsklasse B nach UNI EN 13779</t>
  </si>
  <si>
    <t>Canalizzazioni aria rivestimento termico esterno canali</t>
  </si>
  <si>
    <t>Luftkanäle Externe Wärmedämmung der Kanäle</t>
  </si>
  <si>
    <t>FPO tubazioni flessibili diam 80-100 mm</t>
  </si>
  <si>
    <t>Schlauchleitungen Durchmesser 80-100 mm</t>
  </si>
  <si>
    <t>SERRANDE TAGLIAFUOCO REI 120 Solo fornitura di  Serrande tagliafuoco</t>
  </si>
  <si>
    <t>BRANDSCHUTZKLAPPEN REI 120 Nur Lieferung von Brandschutzklappen</t>
  </si>
  <si>
    <t>SERRANDE TAGLIAFUOCO REI 120 Posa di serranda tagliafuoco ed accessori</t>
  </si>
  <si>
    <t>BRANDSCHUTZKLAPPEN REI 120 Montage der Brandschutzklappe und Zubehör</t>
  </si>
  <si>
    <t>SERRANDE TAGLIAFUOCO REI 120 CIRCOLARI Diametro superiore a 200 mm</t>
  </si>
  <si>
    <t>Filtri in  linea da canale Filtro da canale 1800x1000</t>
  </si>
  <si>
    <t>Linienfilter von Kanal Kanalfilter 1800x1000.</t>
  </si>
  <si>
    <t>anemostati circolari Fino a diametro 160 mm</t>
  </si>
  <si>
    <t>runde Windmesser Bis zu Durchmesser 160 mm</t>
  </si>
  <si>
    <t>griglia di presa aria esterna od espulsione 1400x1400</t>
  </si>
  <si>
    <t>Gitter externe Luftansagung oder Luftausstoß. 1400x1400</t>
  </si>
  <si>
    <t>griglia di presa aria esterna apribile con fltro 650x750</t>
  </si>
  <si>
    <t>öffnendem Gitter für externe 650x750</t>
  </si>
  <si>
    <t>Ventilatori ed estrattori Estrattore in linea</t>
  </si>
  <si>
    <t>Lüfter und Abzugslüfter. Abzugslüfter in Linie.</t>
  </si>
  <si>
    <t>Tubo d'acciaio - pressfitting per impianto idrico sanitario diam 3/4" – spessore isolamento 6 mm</t>
  </si>
  <si>
    <t>Stahlrohr - Pressfitting für Brauchwasseranlage: Durchm. ø 3/4" Isolierungsdicke 6 mm</t>
  </si>
  <si>
    <t>Tubo d'acciaio zincato senza saldatura, per impianti antincendio G 3"</t>
  </si>
  <si>
    <t>Nahtloses Zinkstahlrohr, für Brandschutzanlagen: G 3"</t>
  </si>
  <si>
    <t>Tubazione in polipropilene per scarichi tipo silenziato Fino a DN 70/80</t>
  </si>
  <si>
    <t>Schallgedämmte Abflussleitungen aus Polypropylän: Bis DN 70/80</t>
  </si>
  <si>
    <t>Accessori per tubazioni Terminale per ventilazione colonna scarichi</t>
  </si>
  <si>
    <t>Zubehör für Rohrleitungen Terminal für Lüftung Abflussrohr für Dach aus Polyethylen</t>
  </si>
  <si>
    <t>Interventi in locali servizi esistenti Modifica doccia in locale servizi Piano X</t>
  </si>
  <si>
    <t>Arbeiten in vorhandenen Serviceräumen Änderung der Dusche im Serviceraum Etage X.</t>
  </si>
  <si>
    <t>Tubazione acque meteoriche interne in polipropilene per scarichi PE Fino a dn 150</t>
  </si>
  <si>
    <t>reti esterne e raccolta meteoriche Piletta di raccolta per coperture con griglia in acciaio inox</t>
  </si>
  <si>
    <t>Externe Netze und Regenwassersammlung Sammelausläufe für Abdeckungen mit Edelstahlgitt</t>
  </si>
  <si>
    <t>Impianti elettrici Sistemi di posa
Tubazioni flessibili in PVC: D=32 mm</t>
  </si>
  <si>
    <t>Elektroanlagen Verlegesysteme
Installationsrohre aus PVC, flexibel: D=32 mm</t>
  </si>
  <si>
    <t>Passerelle a filo Passerelle di distribuzione in filo d'acciaio
dimensioni (bxh) 500x54/80 mm</t>
  </si>
  <si>
    <t>Gitterkanäle Gitterkanal aus elektroverzinktem Stahl
Abmessungen (bxh) 500x54/80 mm</t>
  </si>
  <si>
    <t>Punto pulsante basculante a vista con cavetto, lunghezza fino a 5 metri</t>
  </si>
  <si>
    <t>Impianti elettrici posti di lavoro e prese
Punto presa per presa 2x16A+T, sotto intonaco con cavetto, IP40 o IP44, lunghezza fino a 5 metri</t>
  </si>
  <si>
    <t>Impianti elettrici Impianto rivelazione incendi
Rivelatori per impianto a loop
Rivelatore ottico puntiforme di fumo Completo di zoccolo con isolatore</t>
  </si>
  <si>
    <t>Elektroanlagen Brandmeldeanlage
Rauchmelder für Loopanlage
Optischer Rauchmelder Komplett mit Meldersockel mit Trenner</t>
  </si>
  <si>
    <t>Impianto rivelazione incendi
Ripetitore ottico Per collegamento al rivelatore</t>
  </si>
  <si>
    <t>Brandmeldeanlage
Melderparallelanzeige Für den Anschluss an den Melder</t>
  </si>
  <si>
    <t>Dispositivi di segnalazione allarme incendio
Sirena allarme incendio Pannello ottico acustico di allarme</t>
  </si>
  <si>
    <t>Brandalarmgeräte für Brandalarm
Brandalarmsirene Visuelle und akustische alarmtafel</t>
  </si>
  <si>
    <t>Brandmeldeanlage
Auslass für Ringbusgerät, vom Gerät vorher Länge bis zu 15m</t>
  </si>
  <si>
    <t>Modifiche impianti Meccanici esistenti
Rimontaggio di gruppo fancoil</t>
  </si>
  <si>
    <t>Änderung der vorhandenen mechanischen Anlagen.
Wiedereinbau des Fancoil-Aggrega</t>
  </si>
  <si>
    <t>Assistenze edili agli impianti
Fori e sigillature
esecuzione carotature nelle strutture in calcestruzzo armato fino a DN 120</t>
  </si>
  <si>
    <t>Maurerbeihilfen bei den mechanischen Anlagen
Bohrlöcher und Versiegelungen
Bohrlöcher in den Stahlbetonstrukturen einschließlich Abdichten mit Material REI 120 Bis zu DN 120</t>
  </si>
  <si>
    <t>Sistema di supervisione Apparecchiature per la gestione degli impianti
Fpo di unità ambiente per controllo Temperatura , Luci e Tapparelle.QAX.51</t>
  </si>
  <si>
    <t>Sistema di supervisione Apparecchiature per la gestione degli impianti
Fpo di accoppiatore per Lon Bus</t>
  </si>
  <si>
    <t>EDILE - GEBÄUDE</t>
  </si>
  <si>
    <t>VENTILCONVETTORE a cassetta a controsoffitto pot. Estiva fino 2500 W</t>
  </si>
  <si>
    <t>interner Vorsatzwand (Typ C' 2) Stärke 75 mm, Brandverhaltensklasse A1</t>
  </si>
  <si>
    <t>TOTALE - GESAMT (C)</t>
  </si>
  <si>
    <t>TOTALE - GESAMT (B)</t>
  </si>
  <si>
    <t>cm2</t>
  </si>
  <si>
    <t>Externe Wärmedämmung der Kanäle 100/150mm</t>
  </si>
  <si>
    <t>recinzione mobile da cantiere altezza 2,0m, primo mese (30 gg) o frazione</t>
  </si>
  <si>
    <t>Fertigteilbauzaun mobil, Höhe 2,0m, ersten Monat (30 d) oder Bruchteil</t>
  </si>
  <si>
    <t>recinzione mobile da cantiere altezza 2,0m, per ogni giorno naturale successivo</t>
  </si>
  <si>
    <t>Fertigteilbauzaun mobil, Höhe 2,0m, für jeden folgenden Kalendertag</t>
  </si>
  <si>
    <t>Cancello carraio</t>
  </si>
  <si>
    <t xml:space="preserve">Gittertor </t>
  </si>
  <si>
    <t>Tabellone bilingue dimensione 2,00 x 1,50 m</t>
  </si>
  <si>
    <t>Zweisprachiges Baustellenschild Dimension 2,00 x 1,50 m</t>
  </si>
  <si>
    <t>cartelli segnaletici di pericolo</t>
  </si>
  <si>
    <t>Warnschilder</t>
  </si>
  <si>
    <t>cartelli segnaletici di divieto</t>
  </si>
  <si>
    <t>Verbotsschilder</t>
  </si>
  <si>
    <t>cartelli segnaletici di obbligo</t>
  </si>
  <si>
    <t>Vorgeschriebene Beschilderung</t>
  </si>
  <si>
    <t>Schutzdach mit Holzbretter; Stärke 5 cm</t>
  </si>
  <si>
    <t>Tettoie di protezione con tavole di legno di spessore pari a 5 cm</t>
  </si>
  <si>
    <t>Struttura di sostegno metallica per tettoie di protezione, trasporto, assemblaggio e smontaggio della struttura</t>
  </si>
  <si>
    <t>Stützstruktur aus Metall für Schutzdächer, Transport, Zusammenbau und Abbau der Struktur</t>
  </si>
  <si>
    <t>Struttura di sostegno metallica per tettoie di protezione, utilizzo per un anno</t>
  </si>
  <si>
    <t>Stützstruktur aus Metall für Schutzdächer, Gebrauch für ein Jahr</t>
  </si>
  <si>
    <t>Recinzione da cantiere con pannelli di lamiere grecate</t>
  </si>
  <si>
    <t>Bauzaun aus Trapezblechgroßfächenelemeten</t>
  </si>
  <si>
    <t>Impianto elettrico di cantiere con quadro principale</t>
  </si>
  <si>
    <t>Baustelle Elektroinstallation mit Hauptverteiler</t>
  </si>
  <si>
    <t>Impianto di terra del cantiere</t>
  </si>
  <si>
    <t>Baustellenerdungsanlage</t>
  </si>
  <si>
    <t>lampeggiatore crepuscolare per il primo mese (30 gg) o frazione</t>
  </si>
  <si>
    <t>Blinkleuchte für den ersten Monat (30 d) oder Bruchteil</t>
  </si>
  <si>
    <t>Illuminazione fissa per il primo mese (30 gg)</t>
  </si>
  <si>
    <t>Fixe Baustellenbeleuchtung für den ersten Monat (30 d) oder Bruchteil</t>
  </si>
  <si>
    <t>Illuminazione fissa per ogni mese successivo</t>
  </si>
  <si>
    <t>Fixe Baustellenbeleuchtung für jeden folgenden Monat</t>
  </si>
  <si>
    <t>Estintore portatile 12 kg di polvere</t>
  </si>
  <si>
    <t>Handfeuerlöscher 12 kg Pulver</t>
  </si>
  <si>
    <t>Nolo di ponteggio per le prime 4 settimane</t>
  </si>
  <si>
    <t>Miete eines Arbeitsgerüstes für die ersten vier Wochen</t>
  </si>
  <si>
    <t>Nolo di ponteggio per ogni giorno naturale successivo</t>
  </si>
  <si>
    <t xml:space="preserve">Miete eines Arbeitsgerüstes für jeden folgenden Kalendertag </t>
  </si>
  <si>
    <t>rivestimento schermante applicato al ponteggio per le prime 4 settimane</t>
  </si>
  <si>
    <t>Gerüstabdeckung an vorbeschriebenem Gerüst für die ersten vier Wochen</t>
  </si>
  <si>
    <t>rivestimento schermante applicato al ponteggio per ogni settimana successiva</t>
  </si>
  <si>
    <t>Gerüstabdeckung an vorbeschriebenem Gerüst für jede weitere volle Woche</t>
  </si>
  <si>
    <t>impalcatura portante per le prime 4 settimane</t>
  </si>
  <si>
    <t>Traggerüstes einschließlich Trägerlage für die ersten vier Wochen</t>
  </si>
  <si>
    <t>piattaforma per materiali e persone del tipo a cremagliera verticale</t>
  </si>
  <si>
    <t>Plattform für Material und Personen in vertikaler Zahnstangenausführung</t>
  </si>
  <si>
    <t>setto autoportante EI60 (tipo G')</t>
  </si>
  <si>
    <t>selbsttragende Trennwand EI60 (Typ G')</t>
  </si>
  <si>
    <t>Rimozione di elementi costruttivi</t>
  </si>
  <si>
    <t>Abtragen von Bauteilen</t>
  </si>
  <si>
    <t>opere provvisionali costituite da teli in polietilene pesante</t>
  </si>
  <si>
    <t>provisorischer aus schwerem Polyäthylen</t>
  </si>
  <si>
    <t>Parapetto provvisorio, primo mese o frazione</t>
  </si>
  <si>
    <t>Temporärer Seitenschutz, ersten Monat oder Bruchteil</t>
  </si>
  <si>
    <t>Parapetto provvisorio, per ogni mese o frazione successivo al primo</t>
  </si>
  <si>
    <t>Temporärer Seitenschutz, pro Monat oder Bruchteil nach dem ersten</t>
  </si>
  <si>
    <t>Recinzione metallica in grigliato elettroforgiato</t>
  </si>
  <si>
    <t>Metallischer Zaun bestehend aus elektroverschweißtem Stahlrost</t>
  </si>
  <si>
    <t>Regolatori forniti e posti in opera
Fpo di regolatore con comunicazione Lonworks per sistemi fan-coil</t>
  </si>
  <si>
    <t>Regler, geliefert und montiert
Lieferung und Montage von Regler mit Lonworks-Kommunikation für Fan Coil Systeme</t>
  </si>
  <si>
    <t>Posa di apparecchiature per il controllo degli impianti
Posa e allaccio di unità di controllo temperatura , luci, tapparelle e collegamento al sistema esistente come da voce 70*,03</t>
  </si>
  <si>
    <t>Montage der Geräte für die Anlagensteuerung
Nur Montage der Kontrolleinheiten für Temperatur, Beleuchtung, Rollläden und Anschluss an das vorhandene System siehe Eintrag 70*,03</t>
  </si>
  <si>
    <t>lavorazioni per posa apparecchi
Fpo di tubazioni per predisposizione impianto luci scale esterne</t>
  </si>
  <si>
    <t>Arbeiten für Montage der Geräte
Lieferung und Montage für Vorbereitung der Beleuchtungsanlage externes Treppenhaus.</t>
  </si>
  <si>
    <t>Elektroanlagen
Lichtauslass für Wand/Oberboden/Bodenbeleuchtung, in Unterputzausführung mit Kabel, IP40 oder IP44 - Länge bis 5 Meter</t>
  </si>
  <si>
    <t>Impianti elettrici
Punto luce per parete/soffitto/illuminazione a pavimento, eseguito sotto intonaco con cavo, IP40 o  IP44 - lunghezza fino a 5 metri</t>
  </si>
  <si>
    <t>Punto luce Dali per parete/soffitto/illuminazione a pavimento, eseguito sotto intonaco con cavo, IP40 o  IP44 - lunghezza fino a 5 metri</t>
  </si>
  <si>
    <t>Lichtauslass Dali für Wand/Oberboden/Bodenbeleuchtung, in Unterputzausführung mit Kabel, IP40 oder IP44 - Länge bis 5 Meter</t>
  </si>
  <si>
    <t>Punto luce per parete/soffitto/illuminazione a pavimento, eseguito a vista con cavetto, IP40 o  IP44 - lunghezza fino a 5 metri</t>
  </si>
  <si>
    <t>Lichtauslass für Wand/Oberboden/Bodenbeleuchtung, in Aufputzausführung mit Litze, IP40 oder IP44 - Länge bis 5 Meter</t>
  </si>
  <si>
    <t>Punto per dispositivo di comando sotto intonaco
Punto interruttore sotto intonaco con cavetto, lunghezza fino a 5 metri</t>
  </si>
  <si>
    <t>Auslass für Schaltgerät in Unterputzausführung
Auslass Ausschalter in Unterputzausführung mit Litze, Länge bis 5 Meter</t>
  </si>
  <si>
    <t>Punto rilevatore di movimento / di presenze / dimmer sotto intonaco con cavetto, lunghezza fino a 5 metri</t>
  </si>
  <si>
    <t>Auslass Bewegungsmelder / Präsenzmelder / Dimmer in Unterputzausführung mit Litze, Länge bis 5 Meter</t>
  </si>
  <si>
    <t>Punto per dispositivo di comando in esecuzione a vista
Punto interruttore in esecuzione a vista con cavetto, lunghezza fino a 10 metri</t>
  </si>
  <si>
    <t>Auslass für Schaltgerät in Aufputzausführung
Auslass Ausschalter in Aufputzausführung mit Litze, Länge bis 10 Meter</t>
  </si>
  <si>
    <t>Auslass Wipptaster in Aufputzausführung mit Litze, Länge bis 5 Meter</t>
  </si>
  <si>
    <t>Dispositivo di comando sotto intonaco
Interruttore fascia di prezzo alta sotto intonaco</t>
  </si>
  <si>
    <t>Schaltgerät in Unterputzausführung
Ausschalter gehobene Preisklasse in Unterputzausführung</t>
  </si>
  <si>
    <t>Rilevatore di movimento 360° fascia di prezzo alta sotto intonaco</t>
  </si>
  <si>
    <t>Bewegungsmelder 360° gehobene Preisklasse in Unterputzausführung</t>
  </si>
  <si>
    <t>Interruttore fascia di prezzo media in esecuzione a vista</t>
  </si>
  <si>
    <t>Ausschalter mittlere Preisklasse in Aufputzausführung</t>
  </si>
  <si>
    <t>Pulsante basculante fascia di prezzo media in esecuzione a vista</t>
  </si>
  <si>
    <t>Wipptaster mittlere Preisklasse in Aufputzausführung</t>
  </si>
  <si>
    <t>Punto luce per illuminazione d’emergenza con controllo, sotto intonaco con cavo, IP40 o IP44 - lunghezza fino a 5 metri</t>
  </si>
  <si>
    <t>Lichtauslass für Notbeleuchtung mit Überwachung, unter Putz mit Kabel, IP40 oder IP44 - Länge bis 5 Meter</t>
  </si>
  <si>
    <t>Punto luce per illuminazione d’emergenza con controllo, a vista con cavetto, IP40 o IP44 - lunghezza fino a 5 metri</t>
  </si>
  <si>
    <t>Lichtauslass für Notbeleuchtung mit Überwachung, auf Putz mit Litze, IP40 oder IP44 - Länge bis 5 Meter</t>
  </si>
  <si>
    <t>Auslass für Steckdose zweipolig 16 A
Steckdosenauslass für Steckdose 2x16A+PE, unter Putz mit Litze, IP40 oder IP44, Länge bis 5 Meter</t>
  </si>
  <si>
    <t>FPO di postazione di lavoro a parete PDL1</t>
  </si>
  <si>
    <t>Lieferung und Montage von Arbeitsplatz, Wandmontage</t>
  </si>
  <si>
    <t>FPO di postazione di lavoro installazione a parete su canale  PDL2 E PDL4</t>
  </si>
  <si>
    <t>Lieferung und Montage von Arbeitsplatz, Wandmontage auf Kanal PDL2 PDL4</t>
  </si>
  <si>
    <t>Postazione di lavoro  sottopavimento  PDL5</t>
  </si>
  <si>
    <t>Arbeitsplatz unter Boden PDL5</t>
  </si>
  <si>
    <t>Fornitura e posa in opera di canale a cornice in alluminio</t>
  </si>
  <si>
    <t>Lieferung und Montage von Rahmenkanälen aus eloxiertem Aluminium</t>
  </si>
  <si>
    <t>Punto presa per attacco per motore, macchina o apparecchiatura elettrica generica
Allaccio fan coil –allaccio tramite regolatore ( contato a parte) cablaggio di 3 velocità su 7</t>
  </si>
  <si>
    <t>Auslass für Anschluss Motor, Maschine oder allgemeines elektrisches Gerät
Anschluss Fancoil</t>
  </si>
  <si>
    <t>allaccio tapparella tramite regolatore</t>
  </si>
  <si>
    <t>Anschluss Rollladen über Regler (nicht inbegriffen)</t>
  </si>
  <si>
    <t>Allaccio estrattore</t>
  </si>
  <si>
    <t>Anschluss Abzugslüfter.</t>
  </si>
  <si>
    <t>Lampade per l'illuminazione di emergenza fornite e poste in opera – tipo da incasso o a parete (OVA)</t>
  </si>
  <si>
    <t>Lampen für Notbeleuchtung geliefert und eingebaut  - Unterputzausführung oder Aufputzausfürung  (OVA)</t>
  </si>
  <si>
    <t>Ripristino circuito impianto di illuminazione di emergenza  e nuova programmazione centrale</t>
  </si>
  <si>
    <t>Wiederherstellen des Schaltkreises der Notfallbeleuchtungsanlage unter Steuereinheit Beghelli nach dem Ausbau von einem oder mehreren Geräten und neue Programmierung der Steuereinheit</t>
  </si>
  <si>
    <t>Punto presa antenna</t>
  </si>
  <si>
    <t>Auslaß Antennensteckdose</t>
  </si>
  <si>
    <t>Spostamento antenna</t>
  </si>
  <si>
    <t>Verlegung der Antenne auf der Dachetage in eine passende Position für die Erweiterungsarbeiten des Technikraums auf dem Dach.</t>
  </si>
  <si>
    <t>Attacco dati sotto intonaco con sistema di posa
Attacco dati RJ45 , lunghezza  da 0 a  40m cat. 6 FTP</t>
  </si>
  <si>
    <t>Datenauslass in Unterputzausführung mit Verlegesystem
Datenauslass RJ45 , Länge  0 bis maximal 40m cat. 6FTP</t>
  </si>
  <si>
    <t>impianto orologi
posa di orologio doppio o singolo a parete o bandiera e collegamento al sistema di controllo esistente</t>
  </si>
  <si>
    <t>Uhrenanlage
Montage der einzelnen oder doppelten Uhr an der Wand oder auf einem Bügel und Anschluss an die vorhandene Uhrenanlage.</t>
  </si>
  <si>
    <t>Impianto rivelazione incendi
Pulsante manuale a rottura vetro</t>
  </si>
  <si>
    <t>Brandmeldeanlage
Manueller Drücker mit Schutzscheibe</t>
  </si>
  <si>
    <t>Impianto rivelazione incendi
Attacco apparecchiatura loop da apparecchio precedente 15m</t>
  </si>
  <si>
    <t>Impianto rivelazione incendi
Fornitura e posa in opera di tubazione in PVC per sistema di aspirazione</t>
  </si>
  <si>
    <t>Brandmeldeanlage
Lieferung und Montage von PVC Rohr für Absaugsystem</t>
  </si>
  <si>
    <t>Ripristino loop impianto di rivelazione incendi</t>
  </si>
  <si>
    <t>Wiederherstellen des Loops der Brandmeldeanlage</t>
  </si>
  <si>
    <t>Apparecchiature impianto diffusione sonora
Posa di altoparlante ad incasso nel controsoffitto completo di accessori.</t>
  </si>
  <si>
    <t>Geräte der Beschallungsanlage
Montage des Einbaulautsprechers in der Zwischendecke komplett mit Zubehör</t>
  </si>
  <si>
    <t>Sistemi di gestione varchi
Posa di sistema di impianto controllo accessi per porte</t>
  </si>
  <si>
    <t>Systeme zur Zutrittskontrolle
Lieferung und Montage des Türverwaltungssystems mit 1 Badge</t>
  </si>
  <si>
    <t>Messa in funzione del varco controllato</t>
  </si>
  <si>
    <t>Fornitura e posa in opera di corpi illuminanti, compreso cablaggio interno ed ogni accessorio per accensione e rifasamento a cosfi0.99
Apparecchio da incasso LED DALI Q.I.LED.16</t>
  </si>
  <si>
    <t>Lieferung und Montage der Leuchtkörper einschließlich der internen Verkabelung und allem Einschaltzubehör und für die neue
LED Decken-Einbauleuchte  DALI Q.I.LED.16</t>
  </si>
  <si>
    <t>lampade stagne
Apparecchio a LED IP65, 34w AS.P.L34</t>
  </si>
  <si>
    <t>wasserdichten Lampen
LED-Leuchte, IP65  34w AS.P.L34</t>
  </si>
  <si>
    <t>Apparecchio stagno a LED . Misure: 632 x 103 x 78mm AS.P.LED</t>
  </si>
  <si>
    <t>Eine LED-Leuchte der Schutzklasse IP65 für .Abmessungen: 632 x 103 x 78mm AS.P.LED</t>
  </si>
  <si>
    <t>Solo posa di corpo illuminante</t>
  </si>
  <si>
    <t>Nur Montage des Beleuchtungskörpers.</t>
  </si>
  <si>
    <t>Lieferung und Montage der Wand-Notlampe ip 65  -INOTEC</t>
  </si>
  <si>
    <t>Elektroanlagen
Realisierung der neuen LPS-Anlage</t>
  </si>
  <si>
    <t>Inbetriebnahme des  Türverwaltungssystems</t>
  </si>
  <si>
    <t>Nur Montage des  Rufanlagesgeräte</t>
  </si>
  <si>
    <t>Abbrucharbeiten
Abriss der Elektro- und Sonderanlagen
Ausbau der Geräte und Unterstellen im Lager des Betriebs.
Ausbau der Steuergeräte (Schalter und Personenmelder) oder der Steckdosen, die unter oder auf Putz installiert sind</t>
  </si>
  <si>
    <t>ANLAGE ZUR VERSORGUNG, REGELUNG UND ÜBERWACHUNG DER MECHANISCHEN ANLAGEN
REGEL- UND STEUERSYSTEME
ELEMENTE, GERÄTE UND ALLGEMEINE ARBEITEN
Inbetriebnahme für jede einzelne Phase</t>
  </si>
  <si>
    <t>Standheizkörper, niedrig.
Ein einziger Körper, Länge 2,5m Breite 100mm Höhe 75mm Leistung 1 kW.</t>
  </si>
  <si>
    <t>Radiatore da appoggio basso
Corpo Unico Lungheza 2,5m Larghezza 100mm altezza 75mm potenza 1 kW</t>
  </si>
  <si>
    <t>Nahtloses Gewindestahlrohr, schwarz, für Klimaanlagen:
ø 1/2"  Isolierungsdicke 50%</t>
  </si>
  <si>
    <t>Tubo d'acciaio nero senza saldatura per impianti di climatizzazione
ø 1/2"  spessore isolamento 50%</t>
  </si>
  <si>
    <t>ø 3/4"  Isolierungsdicke 50%</t>
  </si>
  <si>
    <t>ø 1"  spessore isolamento 50%</t>
  </si>
  <si>
    <t>ø 1"  Isolierungsdicke 50%</t>
  </si>
  <si>
    <t>ø 5/4"  spessore isolamento 50%</t>
  </si>
  <si>
    <t>ø 5/4"  Isolierungsdicke 50%</t>
  </si>
  <si>
    <t>ø 2 1/2"  spessore isolamento 50%</t>
  </si>
  <si>
    <t>ø 2 1/2"  Isolierungsdicke 50%</t>
  </si>
  <si>
    <t>ø 6"  spessore isolamento 50%</t>
  </si>
  <si>
    <t>ø 6"  Isolierungsdicke 50%</t>
  </si>
  <si>
    <t>ventilconvettori a pavimento</t>
  </si>
  <si>
    <t>Ventilatorkonvektoren Bodengerät</t>
  </si>
  <si>
    <t>rivestimento termico esterno canali 100/150mm</t>
  </si>
  <si>
    <t>Filtro da canale 650x650 - 650x750</t>
  </si>
  <si>
    <t>Kanalfilter 650x650 - 650x750.</t>
  </si>
  <si>
    <t>1200x1200</t>
  </si>
  <si>
    <t>850x850 - 650x650 - 650x750</t>
  </si>
  <si>
    <t>1200x700</t>
  </si>
  <si>
    <t>Für Lüftungsturm nach Maß 2x 1310x250 + 2x 1760x250</t>
  </si>
  <si>
    <t>Per torretta di ventilazione, su misura 4x 1760x250</t>
  </si>
  <si>
    <t>Für Lüftungsturm nach Maß 4x 1760x250</t>
  </si>
  <si>
    <t>Per torretta di ventilazione, su misura 2x 1460x250 + 2x 760x250</t>
  </si>
  <si>
    <t>Für Lüftungsturm nach Maß 2x 1460x250 + 2x 760x250</t>
  </si>
  <si>
    <t>bocchette lineare di mandata a lancio orizontale</t>
  </si>
  <si>
    <t>linearen Zuluftstutzen mit horizontalem Ausstoß.</t>
  </si>
  <si>
    <t>Chiusura provvisoria di griglia o apertura</t>
  </si>
  <si>
    <t>Provisorischer Verschluss des Gitters oder der Öffnung.</t>
  </si>
  <si>
    <t>diam 1" – spessore isolamento 9 mm</t>
  </si>
  <si>
    <t>Durchm. ø 1" Isolierungsdicke 9 mm</t>
  </si>
  <si>
    <t>diam 2 1/2" – spessore isolamento 13 mm</t>
  </si>
  <si>
    <t>Durchm. ø  2 1/2" Isolierungsdicke 13 mm</t>
  </si>
  <si>
    <t>DN 100/125</t>
  </si>
  <si>
    <t>Tubazioni scarico condense - Fino a DN 50 - pvc scarico condense</t>
  </si>
  <si>
    <t>Kondenswasserabflussleitungen Bis zu DN 50 - PVC Kondensabfluss</t>
  </si>
  <si>
    <t>Realizzazione di nuova griglia di scarico meteoriche</t>
  </si>
  <si>
    <t>Realisierung des neuen Gitters für den Regenwasserabfluss.</t>
  </si>
  <si>
    <t>Modifiche impianti Meccanici esistenti
Riposizionamento radiatore.</t>
  </si>
  <si>
    <t>Riposizionamento Idrante.</t>
  </si>
  <si>
    <t>Hydranten verschieben.</t>
  </si>
  <si>
    <t>Wiedereinbau der vorhandenen mechanischen Anlagen
Neuaufstellung des Heizkörpers.</t>
  </si>
  <si>
    <t>Riposizionamento bocchette</t>
  </si>
  <si>
    <t>Verlegung der Stutzen.</t>
  </si>
  <si>
    <t>Riposizionamento ventilconvettore a pavimento</t>
  </si>
  <si>
    <t>Neupositionierung des Ventilatorkonvektors auf dem Boden.</t>
  </si>
  <si>
    <t>Riposizionamento tubazione idranti Piano Cantine</t>
  </si>
  <si>
    <t>Neupositionierung der Hydrantenleitungen Kellergeschoss.</t>
  </si>
  <si>
    <t>Riposizionamento Passerella esistente piano tecnico</t>
  </si>
  <si>
    <t>Neupositionierung der vorhandenen Kabelwanne Techniketage.</t>
  </si>
  <si>
    <t>Riposizonamento batteria di recupero</t>
  </si>
  <si>
    <t>Neupositionierung der Rückgewinnungsbatterie.</t>
  </si>
  <si>
    <t>Riposizonamento  tubazioni alimentazione UTA mensa Piano Cantine</t>
  </si>
  <si>
    <t>Neupositionierung der Versorgungsleitungen der Klimageräte im Kellergeschoss.</t>
  </si>
  <si>
    <t>Riposizionamento lavandino</t>
  </si>
  <si>
    <t>Neupositionierung der Spüle</t>
  </si>
  <si>
    <t>fino a DN 250</t>
  </si>
  <si>
    <t>Bis zu DN 250</t>
  </si>
  <si>
    <t>Fori e sigillature
Compartimentazione orizzontale per cavedi e passaggi impianti.</t>
  </si>
  <si>
    <t>Bohrlöcher und Versiegelungen
Horizontale Unterteilung für Schächte und Anlagendurchgänge.</t>
  </si>
  <si>
    <t>Demolizione degli impianti per sucessiva modifica.
Rimozione di sistema di condizionamento</t>
  </si>
  <si>
    <t>Abriss der Anlagen für spätere Änderung.
Ausbau der Klimaanlage.</t>
  </si>
  <si>
    <t>Demolizione canali Piano 0 zona Nord-OVEST</t>
  </si>
  <si>
    <t>Abriss Kanäle Stock 0 Zone Nord WEST.</t>
  </si>
  <si>
    <t>Demolizione canali estrazione ed estrattore Zona Sud</t>
  </si>
  <si>
    <t>Abriss Abluftkanäle und Abzugslüfter Zone Süd.</t>
  </si>
  <si>
    <t>Demolizione bocchetta di ripresa nel corridoio Piano 0</t>
  </si>
  <si>
    <t>Abriss des Abluftstutzens im Flur Stock 0. Abriss Abluftstutzen im Flur lt. Zeichnung</t>
  </si>
  <si>
    <t>Demolizione parziale canali montanti PAE</t>
  </si>
  <si>
    <t>Abriss Abluftstutzen im Flur lt. Zeichnung</t>
  </si>
  <si>
    <t>Demolizione canali montanti PAE Mensa</t>
  </si>
  <si>
    <t>Abriss der Kanäle der Steigleitungen EXTERNE LUFTANSAUGUNG Kantine.</t>
  </si>
  <si>
    <t>Demolizone tubazioni paino 0</t>
  </si>
  <si>
    <t>Abriss der Leitungen Stock 0.</t>
  </si>
  <si>
    <t>Rimozione radiatore</t>
  </si>
  <si>
    <t>Ausbau Heizkörper.</t>
  </si>
  <si>
    <t>Rimozione idrante</t>
  </si>
  <si>
    <t>Ausbau des Hydranten.</t>
  </si>
  <si>
    <t>Rimozione Lavandino</t>
  </si>
  <si>
    <t>Ausbau einer Spüle</t>
  </si>
  <si>
    <t>Demolizione canali Piano Seminterrato</t>
  </si>
  <si>
    <t>Abriss der Kanäle im Tiefparterre.</t>
  </si>
  <si>
    <t>Rimozione Ventilconvettore</t>
  </si>
  <si>
    <t>Ausbau des Ventilatorkonvektors.</t>
  </si>
  <si>
    <t>Demolizione canali Piano Cantine locale UTA</t>
  </si>
  <si>
    <t>Abriss der Kanäle im Kellergeschoss Klimageräteraum.</t>
  </si>
  <si>
    <t>Rimozione Batteria recupero calore Piano Cantine locale UTA</t>
  </si>
  <si>
    <t>Ausbau der Wärmerückgewinnungsbatterie Kellergeschoss Klimageräteraum.</t>
  </si>
  <si>
    <t>Rimozione tubazioni alimentazione UTA mensa Piano Cantine</t>
  </si>
  <si>
    <t>Ausbau der Versorgungsleitungen der Klimageräte im Kellergeschoss.</t>
  </si>
  <si>
    <t>Demolizione tubazione idranti piano cantine</t>
  </si>
  <si>
    <t>Abriss der Hydrantenleitungen des Kellergeschossen.</t>
  </si>
  <si>
    <t>Protezione degli impianti durante le demolizioni strutturali piano cantine</t>
  </si>
  <si>
    <t>Schutz der Anlagen bei den strukturellen Abbrucharbeiten im Kellergeschoss.</t>
  </si>
  <si>
    <t>Rimozione passerelle piano cantine e successivo riposizionamento</t>
  </si>
  <si>
    <t>Entfernen der Kabelwannen im Kellergeschoss und anschließende Neupositionierung.</t>
  </si>
  <si>
    <t>Demolizione sistema di raccolta meteoriche</t>
  </si>
  <si>
    <t>Abriss des Regenwassersammelsystems.</t>
  </si>
  <si>
    <t>Demolizione di porzione di impianto LPS in copertura</t>
  </si>
  <si>
    <t>Abriss eines Teils der LPS-Anlage auf dem Dach.</t>
  </si>
  <si>
    <t>Smontaggio di apparecchiature impianti speciali</t>
  </si>
  <si>
    <t>Ausbau der Geräte der Sonderanlagen.</t>
  </si>
  <si>
    <t>Smontaggio o disattivazione apparecchiature per varco controllato</t>
  </si>
  <si>
    <t>Ausbau der Geräte für die kontrollierte Schleuse einschließlich Badge-Lesegerät für Zugang und ggf.</t>
  </si>
  <si>
    <t>smontaggio apparecchio rivelazione fumo</t>
  </si>
  <si>
    <t>Ausbau des Rauchmelders.</t>
  </si>
  <si>
    <t>Ausbau des Abschnitts der Rohrleitung für die Rauchansaugung und Änderung des Stromkreises des Melders auf Ansaugung, um den Baustellenbereich auszuschließen</t>
  </si>
  <si>
    <t>Smontaggio di apparecchiatura per rivelazione fumo
smontaggio di porzione di tubazione per aspirazione</t>
  </si>
  <si>
    <t>Ausbau der Beleuchtungskörper für die normale Beleuchtung oder Notbeleuchtung als Deckenlampe, eingebaut oder als Hängelampe</t>
  </si>
  <si>
    <t>Smontaggio di corpo illuminante per illuminazione normale o di emergenza  a plafone, ad incasso o sospeso</t>
  </si>
  <si>
    <t>Lavorazioni su  apparecchiature da sistema di controllo Siemens esistente
Smontaggio di apparecchi di controllo</t>
  </si>
  <si>
    <t>Arbeiten an den Geräten des vorhandenen Kontrollsystems Siemens.
Ausbau der Steuergeräte.</t>
  </si>
  <si>
    <t>Smontaggio di regolatore per sistema Siemens</t>
  </si>
  <si>
    <t>Ausbau des Reglers für Siemens-System.</t>
  </si>
  <si>
    <t>Smontaggio barra in alluminio per postazioni di lavoro a parete</t>
  </si>
  <si>
    <t>Ausbau der StEckdosen und des auf der Schiene vorhandenen Zubehörs</t>
  </si>
  <si>
    <t>Demolizione punto di alimentazione fan coil, estrattore o  tapparella</t>
  </si>
  <si>
    <t>Abriss Steckdose Fancoil, Abzugslüfter oder Rollladen</t>
  </si>
  <si>
    <t>demolizione presa tv o dati</t>
  </si>
  <si>
    <t>Abriss TV- oder Datenbuchse</t>
  </si>
  <si>
    <t>Disabilitazione allarmi e comandi relativi alle apparecchiature rimosse.</t>
  </si>
  <si>
    <t>Deaktivierung der Alarme und Steuerungen bezüglich der ausgebauten Geräte</t>
  </si>
  <si>
    <t>Überwachungssystem - Lieferung und Montage der Hardware-Bauteile, der Firmware-Module und der Software für das Überwachungssystem.
Geräte für die Anlagenverwaltung
Lieferung und Montage des Lon BuS Kupplers.</t>
  </si>
  <si>
    <t>13.03.05.01*.a</t>
  </si>
  <si>
    <t>13.04.01.01*.B</t>
  </si>
  <si>
    <t>13.04.01.01*.C</t>
  </si>
  <si>
    <t>13.04.01.01*.D</t>
  </si>
  <si>
    <t>13.04.01.01*.E</t>
  </si>
  <si>
    <t>13.04.01.01*.H</t>
  </si>
  <si>
    <t>13.04.01.01*.M</t>
  </si>
  <si>
    <t>13.10.04.01*</t>
  </si>
  <si>
    <t>13.10.08*.A</t>
  </si>
  <si>
    <t>13.11*.01.01.A</t>
  </si>
  <si>
    <t>13.11*.01.02</t>
  </si>
  <si>
    <t>13.11*.01.10</t>
  </si>
  <si>
    <t>13.11*.01.20.A</t>
  </si>
  <si>
    <t>13.11*.02.01.A</t>
  </si>
  <si>
    <t>13.11*.02.01.B</t>
  </si>
  <si>
    <t>13.11*.02.02.C</t>
  </si>
  <si>
    <t>13.11*.02.03.a</t>
  </si>
  <si>
    <t>13.11*.02.03.b</t>
  </si>
  <si>
    <t>13.11*.03.01.A</t>
  </si>
  <si>
    <t>13.11*.03.02.a</t>
  </si>
  <si>
    <t>13.11*.03.02.b</t>
  </si>
  <si>
    <t>13.11*.03.02.c</t>
  </si>
  <si>
    <t>13.11*.03.02.d</t>
  </si>
  <si>
    <t>13.11*.03.02.e</t>
  </si>
  <si>
    <t>13.11*.03.02.f</t>
  </si>
  <si>
    <t>13.11*.03.02.g</t>
  </si>
  <si>
    <t>13.11*.03.03.a</t>
  </si>
  <si>
    <t>13.11*.03.04</t>
  </si>
  <si>
    <t>13.11*.03.10</t>
  </si>
  <si>
    <t>13.11*.10.01</t>
  </si>
  <si>
    <t>14.04.01.01*.c</t>
  </si>
  <si>
    <t>14.04.01.01*.D</t>
  </si>
  <si>
    <t>14.04.01.01*.H</t>
  </si>
  <si>
    <t>14.04.02.01*.I</t>
  </si>
  <si>
    <t>14.04.08.01*.B</t>
  </si>
  <si>
    <t>14.04.08.01*.C</t>
  </si>
  <si>
    <t>14.04.08.03*</t>
  </si>
  <si>
    <t>14.04.11.01*</t>
  </si>
  <si>
    <t>14.09*.01</t>
  </si>
  <si>
    <t>14.20*.01.A</t>
  </si>
  <si>
    <t>14.20*.01.B</t>
  </si>
  <si>
    <t>14.20*.02</t>
  </si>
  <si>
    <t>14.20*.10</t>
  </si>
  <si>
    <t>15.04.01.01.b</t>
  </si>
  <si>
    <t>15.04.12.01.f</t>
  </si>
  <si>
    <t>15.04.40*.01</t>
  </si>
  <si>
    <t>15.08.02.02*.a</t>
  </si>
  <si>
    <t>15.08.02.02.d</t>
  </si>
  <si>
    <t>15.08.02.03*.a</t>
  </si>
  <si>
    <t>15.08.02.20*.b</t>
  </si>
  <si>
    <t>15.08.02.20*.r</t>
  </si>
  <si>
    <t>15.08.02.23*.c</t>
  </si>
  <si>
    <t>15.08.02.23*.n</t>
  </si>
  <si>
    <t>15.08.02.29.a</t>
  </si>
  <si>
    <t>15.08.02.29.f</t>
  </si>
  <si>
    <t>15.08.02.31.a</t>
  </si>
  <si>
    <t>15.08.02.31.d</t>
  </si>
  <si>
    <t>15.08.12.02*.d</t>
  </si>
  <si>
    <t>15.08.12.03*.d</t>
  </si>
  <si>
    <t>15.10*.03.31.b</t>
  </si>
  <si>
    <t>15.10*.03.88.a</t>
  </si>
  <si>
    <t>15.10*.03.88.b</t>
  </si>
  <si>
    <t>15.10*.03.88.c</t>
  </si>
  <si>
    <t>15.10*.03.88.D</t>
  </si>
  <si>
    <t>15.10*.03.94.a</t>
  </si>
  <si>
    <t>15.10*.03.94.b</t>
  </si>
  <si>
    <t>15.10*.03.94.c</t>
  </si>
  <si>
    <t>15.13*.01.01.A</t>
  </si>
  <si>
    <t>15.13*.01.01.D</t>
  </si>
  <si>
    <t>15.13*.51.01</t>
  </si>
  <si>
    <t>15.14*.01</t>
  </si>
  <si>
    <t>15.17.03.01</t>
  </si>
  <si>
    <t>15.17.03.02*</t>
  </si>
  <si>
    <t>15.20.13.01*.a</t>
  </si>
  <si>
    <t>15.21*.01</t>
  </si>
  <si>
    <t>15.45.02.01.a</t>
  </si>
  <si>
    <t>15.45.03.01.b</t>
  </si>
  <si>
    <t>15.45.04.01.a</t>
  </si>
  <si>
    <t>15.45.05.01*.d</t>
  </si>
  <si>
    <t>15.45.11.02.a</t>
  </si>
  <si>
    <t>15.45.12*.01</t>
  </si>
  <si>
    <t>15.45.50*</t>
  </si>
  <si>
    <t>15.46*.01.90</t>
  </si>
  <si>
    <t>15.47*.01.a</t>
  </si>
  <si>
    <t>Rohr aus hartem PVC für unterirdische Ablaufleitungen: Bis DN 150</t>
  </si>
  <si>
    <t>Diametri superiori a dn 150</t>
  </si>
  <si>
    <t>Durchmesser über DN 150</t>
  </si>
  <si>
    <t>40*.01.01</t>
  </si>
  <si>
    <t>40*.01.02</t>
  </si>
  <si>
    <t>40*.01.03</t>
  </si>
  <si>
    <t>40*.01.04</t>
  </si>
  <si>
    <t>40*.01.05</t>
  </si>
  <si>
    <t>40*.01.06</t>
  </si>
  <si>
    <t>40*.01.07</t>
  </si>
  <si>
    <t>40*.01.08</t>
  </si>
  <si>
    <t>30.01.01.01.a*</t>
  </si>
  <si>
    <t>30.02.01.01.a*</t>
  </si>
  <si>
    <t>Strato di zavorra in ghiaia tonda, spessore 5 cm</t>
  </si>
  <si>
    <t>Schutzschicht aus gewaschenem Rundkies, Schichtdicke 5 cm</t>
  </si>
  <si>
    <t>Materassino drenante spessore 8 mm</t>
  </si>
  <si>
    <t>Dränmatte, Schichtdicke: 8 mm</t>
  </si>
  <si>
    <t>Pacchetto di copertura coibentata TIPO F</t>
  </si>
  <si>
    <t>Isoliertes Deckpaket auf vorhandener Betondecke, Typ F</t>
  </si>
  <si>
    <t>Pacchetto di copertura coibentata TIPO C</t>
  </si>
  <si>
    <t>Isoliertes Deckpaket auf vorhandener Betondecke, Typ C</t>
  </si>
  <si>
    <t>Pacchetto di copertura coibentata TIPO D</t>
  </si>
  <si>
    <t>Isoliertes Deckpaket auf vorhandener Betondecke, Typ D</t>
  </si>
  <si>
    <t>Pacchetto di copertura coibentata TIPO B</t>
  </si>
  <si>
    <t>Isoliertes Deckpaket auf vorhandener Betondecke, Typ B</t>
  </si>
  <si>
    <t>Pacchetto di copertura coibentata TIPO A</t>
  </si>
  <si>
    <t>Isoliertes Deckpaket auf vorhandener Betondecke, Typ A</t>
  </si>
  <si>
    <t>Pacchetto di copertura coibentata TIPO E</t>
  </si>
  <si>
    <t>Isoliertes Deckpaket auf vorhandener Betondecke, Typ E</t>
  </si>
  <si>
    <t>Fornitura e posa di manto in FPO, Sviluppo: 50 cm</t>
  </si>
  <si>
    <t>Lieferung und Verlegung von FPO-Bahnen, Ausdehnung: 50 cm</t>
  </si>
  <si>
    <t>Fornitura e posa di manto in FPO, Sviluppo: 100 cm</t>
  </si>
  <si>
    <t>Lieferung und Verlegung von FPO-Bahnen, Ausdehnung: 100 cm</t>
  </si>
  <si>
    <t xml:space="preserve">Provvista e posa con fissaggio meccanico di scine in alluminio </t>
  </si>
  <si>
    <t>Lieferung, Verlegung und mechanische Befestigung von Aluminium-Schienen</t>
  </si>
  <si>
    <t>Fornitura e posa in opera di punto di ancoraggio</t>
  </si>
  <si>
    <t>Lieferung und Einbau eines Anschlagpunkts</t>
  </si>
  <si>
    <t>strutture portanti, zincatura a caldo per carpenteria pesante</t>
  </si>
  <si>
    <t>Komplette Stahlkonstruktion, Korrosionsschutz durch Feuerverzinkung Träger</t>
  </si>
  <si>
    <t>strutture portanti, in acciaio completa avvitata/saldata</t>
  </si>
  <si>
    <t>Komplette Stahlkonstruktion,  geschraubte/geschweißte Stahlkonstruktion</t>
  </si>
  <si>
    <t>strutture portanti, Singoli elementi della costruzione in acciaio</t>
  </si>
  <si>
    <t>Komplette Stahlkonstruktion, Einzelne Bauteile vom konstruktiven Stahlbau</t>
  </si>
  <si>
    <t>Scale, pianerottoli, ringhiere della classe S235 e S275</t>
  </si>
  <si>
    <t>Treppen, Podeste, Geländer in Stahlgüte S235 und S275</t>
  </si>
  <si>
    <t>Grigliato a maglia rettangolare 22x76 mm</t>
  </si>
  <si>
    <t>Gitterrost mit Rechteckmaschen 22x76 mm</t>
  </si>
  <si>
    <t>Corrimano in acciaio inossidabile per scale e pianerottoli rettilinei</t>
  </si>
  <si>
    <t>Handlauf aus Edelstahl für Treppen und Podeste mit geradem Lauf</t>
  </si>
  <si>
    <t>Ringhiera in acciaio per scale mistilinee e pianerottoli curvi</t>
  </si>
  <si>
    <t>Geländer aus Stahl für teilweise gewendelte Treppen und Podeste</t>
  </si>
  <si>
    <t>Davanzale esterno profondità da 150 a 200 mm</t>
  </si>
  <si>
    <t>Außenfensterbank Breite über 150 bis 200 mm</t>
  </si>
  <si>
    <t>Chiudiporta aereo per porte con battenti fino a 1100 mm di larghezza</t>
  </si>
  <si>
    <t>Obentürschließer für Türen mit Flügelbreiten bis zu 1100 mm</t>
  </si>
  <si>
    <t>Chiudiporta aereo per porte con battenti fino a 1400 mm di larghezza</t>
  </si>
  <si>
    <t>Obentürschließer für Türen mit Flügelbreiten bis zu 1400 mm</t>
  </si>
  <si>
    <t>Tinteggiatura di superfici interne</t>
  </si>
  <si>
    <t>Anstrich von verputzten oder mit Gips verspachtelten Innenflächen</t>
  </si>
  <si>
    <t>Korrosionsschutz-Grundbeschichtung Alkydharz/Eisenoxidrot</t>
  </si>
  <si>
    <t>Applicazione di pittura anticorrosione oleosintetica all'ossido di ferro</t>
  </si>
  <si>
    <t>Applicazione di smalto sintetico-alchidico per esterni su parti e lamiere in acciaio</t>
  </si>
  <si>
    <t>Lackfarbe-Deckbeschichtung auf vorbehandelten Stahlteilen und Stahlblech, Alkydharzlackfarbe für außen</t>
  </si>
  <si>
    <t>Controsoffitto con lastre di cartongesso, spessore 12,5 mm</t>
  </si>
  <si>
    <t>Abgehängte Unterdecke mit Gipskartonplatten, Dicke: 12,5 mm</t>
  </si>
  <si>
    <t>Controsoffitto con lastre impregnate idrorepellenti, spessore 12,5 mm</t>
  </si>
  <si>
    <t>Abgehängte Unterdecke mit imprägnierten, wasserabweisenden Platten, Dicke: 12,5 mm</t>
  </si>
  <si>
    <t xml:space="preserve">Verkofferungen, bestehend aus Gipskartonplatten Breite von 0 bis 50 cm </t>
  </si>
  <si>
    <t xml:space="preserve"> velette con lastre in cartongesso, larghezza da 0 a 50 cm</t>
  </si>
  <si>
    <t>Rivestimento classe di resistenza al fuoco R60 per strutture in acciaio</t>
  </si>
  <si>
    <t>Brandschutzverkleidung für Eisenträger und Eisensteher mit der geforderten Feuerwiderstandsklassifizierung R60</t>
  </si>
  <si>
    <t xml:space="preserve">Metallprofilen für Blindrahmen für Wandöffnungen von 70 bis 150 </t>
  </si>
  <si>
    <t>Profili metallici per falsi telai, foro muro da 70 a 150 cm</t>
  </si>
  <si>
    <t>parete divisoria interna (tipo A),  EI 120, spessore totale di 150 mm</t>
  </si>
  <si>
    <t xml:space="preserve">internen Trennwänden (Typ A), EI 120, Gesamtstärke 150 mm </t>
  </si>
  <si>
    <t xml:space="preserve">internen Trennwänden (Typ A2), EI 120, Gesamtstärke 150 mm </t>
  </si>
  <si>
    <t>parete divisoria interna (tipo A2),  EI 120, spessore totale 150 mm</t>
  </si>
  <si>
    <t>parete divisoria interna (tipo B),  EI 120, spessore totale 195 mm</t>
  </si>
  <si>
    <t xml:space="preserve">internen Trennwänden (Typ B), EI 120, Gesamtstärke 195 mm </t>
  </si>
  <si>
    <t>parete divisoria interna (tipo B2),  EI 120, spessore totale 195 mm</t>
  </si>
  <si>
    <t xml:space="preserve">internen Trennwänden (Typ B2), EI 120, Gesamtstärke 195 mm </t>
  </si>
  <si>
    <t>parete divisoria interna (tipo C),  EI 60, spessore totale 100 mm</t>
  </si>
  <si>
    <t xml:space="preserve">internen Trennwänden (Typ C), EI 60, Gesamtstärke 100 mm </t>
  </si>
  <si>
    <t>parete divisoria interna (tipo C2),  EI 60, spessore totale 100 mm</t>
  </si>
  <si>
    <t xml:space="preserve">internen Trennwänden (Typ C2), EI 60, Gesamtstärke 100 mm </t>
  </si>
  <si>
    <t>Controparete preisolata (tipo S) spessore lastre 12,5 mm + 30 mm</t>
  </si>
  <si>
    <t>Wandverkleidung(Typ S) Plattendicke: 12,5 mm + 30 mm</t>
  </si>
  <si>
    <t>controparete interna (tipo C') spessore 75 mm</t>
  </si>
  <si>
    <t xml:space="preserve"> interner Vorsatzwand (Typ C') Stärke 75 mm</t>
  </si>
  <si>
    <t>controparete interna (tipo C' 2) spessore 75 mm, classe A1 reazione al fuoco</t>
  </si>
  <si>
    <t>controparete ad incollaggio (tipo E'), spessore 12,5 mm.</t>
  </si>
  <si>
    <t>verklebter Wandverkleidung (Typ E'), Stärke 12,5 mm.</t>
  </si>
  <si>
    <t>controparete ad incollaggio (tipo E' 2), spessore 12,5 mm., classe A1</t>
  </si>
  <si>
    <t>verklebter Wandverkleidung (Typ E' 2), Stärke 12,5 mm., klasse A1</t>
  </si>
  <si>
    <t>controparete ad incollaggio (tipo F') con lastra in cemento sp.12,5mm, Classe 0</t>
  </si>
  <si>
    <t>klebbarer Vorsatzschale (Typ F') mit Zementplatte Stärke 12,5 mm, Klasse 0</t>
  </si>
  <si>
    <t>interner Wandverkleidung (Typ Z') Gesamtstärke min. 40 mm.</t>
  </si>
  <si>
    <t>placcaggio a parete con struttura (tipo Z') spessore minimo 40 mm.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</si>
</sst>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32">
    <font>
      <sz val="11"/>
      <color indexed="8"/>
      <name val="Calibri"/>
      <family val="2"/>
    </font>
    <font>
      <sz val="8"/>
      <name val="Times New Roman"/>
      <family val="1"/>
    </font>
    <font>
      <sz val="10"/>
      <color indexed="62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7"/>
      <color indexed="63"/>
      <name val="Tahoma"/>
      <family val="2"/>
    </font>
    <font>
      <sz val="10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62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>
        <color indexed="63"/>
      </top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24" fillId="9" borderId="1" applyNumberFormat="0" applyAlignment="0" applyProtection="0"/>
    <xf numFmtId="0" fontId="25" fillId="0" borderId="2" applyNumberFormat="0" applyFill="0" applyAlignment="0" applyProtection="0"/>
    <xf numFmtId="0" fontId="26" fillId="13" borderId="3" applyNumberFormat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22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5" borderId="4" applyNumberFormat="0" applyFont="0" applyAlignment="0" applyProtection="0"/>
    <xf numFmtId="0" fontId="23" fillId="9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0" fillId="17" borderId="0" applyNumberFormat="0" applyBorder="0" applyAlignment="0" applyProtection="0"/>
    <xf numFmtId="0" fontId="19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44" fontId="0" fillId="0" borderId="0" xfId="0" applyNumberFormat="1" applyFill="1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0" fontId="10" fillId="9" borderId="10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left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44" fontId="4" fillId="0" borderId="13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43" fontId="10" fillId="9" borderId="10" xfId="43" applyFont="1" applyFill="1" applyBorder="1" applyAlignment="1">
      <alignment horizontal="center" vertical="center"/>
    </xf>
    <xf numFmtId="43" fontId="4" fillId="0" borderId="12" xfId="43" applyFont="1" applyFill="1" applyBorder="1" applyAlignment="1">
      <alignment/>
    </xf>
    <xf numFmtId="43" fontId="0" fillId="0" borderId="10" xfId="43" applyFont="1" applyBorder="1" applyAlignment="1">
      <alignment/>
    </xf>
    <xf numFmtId="43" fontId="0" fillId="0" borderId="0" xfId="43" applyFont="1" applyFill="1" applyBorder="1" applyAlignment="1">
      <alignment/>
    </xf>
    <xf numFmtId="43" fontId="0" fillId="0" borderId="0" xfId="43" applyFont="1" applyBorder="1" applyAlignment="1">
      <alignment/>
    </xf>
    <xf numFmtId="43" fontId="0" fillId="0" borderId="12" xfId="43" applyFont="1" applyBorder="1" applyAlignment="1">
      <alignment/>
    </xf>
    <xf numFmtId="43" fontId="0" fillId="0" borderId="10" xfId="43" applyFont="1" applyBorder="1" applyAlignment="1">
      <alignment/>
    </xf>
    <xf numFmtId="43" fontId="0" fillId="0" borderId="0" xfId="43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43" fontId="3" fillId="0" borderId="0" xfId="43" applyFont="1" applyFill="1" applyBorder="1" applyAlignment="1">
      <alignment/>
    </xf>
    <xf numFmtId="44" fontId="3" fillId="0" borderId="0" xfId="0" applyNumberFormat="1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43" fontId="3" fillId="0" borderId="12" xfId="43" applyFont="1" applyBorder="1" applyAlignment="1">
      <alignment/>
    </xf>
    <xf numFmtId="44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43" fontId="3" fillId="0" borderId="10" xfId="43" applyFont="1" applyBorder="1" applyAlignment="1">
      <alignment/>
    </xf>
    <xf numFmtId="44" fontId="3" fillId="0" borderId="15" xfId="0" applyNumberFormat="1" applyFont="1" applyBorder="1" applyAlignment="1">
      <alignment/>
    </xf>
    <xf numFmtId="0" fontId="0" fillId="0" borderId="16" xfId="0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44" fontId="3" fillId="0" borderId="15" xfId="0" applyNumberFormat="1" applyFont="1" applyBorder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2" fontId="4" fillId="0" borderId="10" xfId="0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3" fontId="1" fillId="0" borderId="10" xfId="43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43" fontId="3" fillId="0" borderId="10" xfId="43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43" fontId="3" fillId="0" borderId="10" xfId="43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4" fontId="1" fillId="0" borderId="10" xfId="0" applyNumberFormat="1" applyFont="1" applyFill="1" applyBorder="1" applyAlignment="1">
      <alignment horizontal="right" vertical="center"/>
    </xf>
    <xf numFmtId="44" fontId="1" fillId="0" borderId="15" xfId="43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10" xfId="47" applyFont="1" applyFill="1" applyBorder="1" applyAlignment="1">
      <alignment horizontal="left" vertical="center" wrapText="1"/>
      <protection/>
    </xf>
    <xf numFmtId="44" fontId="3" fillId="0" borderId="15" xfId="43" applyNumberFormat="1" applyFont="1" applyFill="1" applyBorder="1" applyAlignment="1">
      <alignment horizontal="right" vertical="center"/>
    </xf>
    <xf numFmtId="44" fontId="3" fillId="0" borderId="10" xfId="0" applyNumberFormat="1" applyFont="1" applyFill="1" applyBorder="1" applyAlignment="1">
      <alignment horizontal="right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9" xfId="0" applyFont="1" applyFill="1" applyBorder="1" applyAlignment="1">
      <alignment horizontal="right" vertical="center" wrapText="1"/>
    </xf>
    <xf numFmtId="0" fontId="13" fillId="9" borderId="19" xfId="0" applyFont="1" applyFill="1" applyBorder="1" applyAlignment="1">
      <alignment horizontal="center" vertical="center" wrapText="1"/>
    </xf>
    <xf numFmtId="0" fontId="11" fillId="9" borderId="19" xfId="0" applyFont="1" applyFill="1" applyBorder="1" applyAlignment="1">
      <alignment/>
    </xf>
    <xf numFmtId="0" fontId="1" fillId="0" borderId="10" xfId="46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2" fillId="9" borderId="11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left" vertical="center" wrapText="1"/>
    </xf>
    <xf numFmtId="0" fontId="2" fillId="9" borderId="12" xfId="0" applyFont="1" applyFill="1" applyBorder="1" applyAlignment="1">
      <alignment/>
    </xf>
    <xf numFmtId="43" fontId="2" fillId="9" borderId="12" xfId="43" applyFont="1" applyFill="1" applyBorder="1" applyAlignment="1">
      <alignment/>
    </xf>
    <xf numFmtId="0" fontId="10" fillId="9" borderId="12" xfId="0" applyFont="1" applyFill="1" applyBorder="1" applyAlignment="1">
      <alignment horizontal="center"/>
    </xf>
    <xf numFmtId="0" fontId="10" fillId="9" borderId="14" xfId="0" applyFont="1" applyFill="1" applyBorder="1" applyAlignment="1">
      <alignment horizontal="center" vertical="center"/>
    </xf>
    <xf numFmtId="0" fontId="10" fillId="9" borderId="21" xfId="0" applyFont="1" applyFill="1" applyBorder="1" applyAlignment="1">
      <alignment horizontal="center" vertical="center"/>
    </xf>
    <xf numFmtId="0" fontId="10" fillId="9" borderId="22" xfId="0" applyFont="1" applyFill="1" applyBorder="1" applyAlignment="1">
      <alignment horizontal="left" vertical="center" wrapText="1"/>
    </xf>
    <xf numFmtId="0" fontId="10" fillId="9" borderId="22" xfId="0" applyFont="1" applyFill="1" applyBorder="1" applyAlignment="1">
      <alignment horizontal="center" vertical="center" wrapText="1"/>
    </xf>
    <xf numFmtId="43" fontId="10" fillId="9" borderId="22" xfId="43" applyFont="1" applyFill="1" applyBorder="1" applyAlignment="1">
      <alignment horizontal="center" vertical="center"/>
    </xf>
    <xf numFmtId="0" fontId="10" fillId="9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43" fontId="3" fillId="0" borderId="10" xfId="43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43" fontId="3" fillId="0" borderId="16" xfId="43" applyFont="1" applyFill="1" applyBorder="1" applyAlignment="1">
      <alignment horizontal="right" vertical="center"/>
    </xf>
    <xf numFmtId="0" fontId="0" fillId="9" borderId="24" xfId="0" applyFill="1" applyBorder="1" applyAlignment="1">
      <alignment horizontal="center" vertical="center"/>
    </xf>
    <xf numFmtId="0" fontId="5" fillId="9" borderId="25" xfId="0" applyFont="1" applyFill="1" applyBorder="1" applyAlignment="1">
      <alignment horizontal="right" vertical="center" wrapText="1"/>
    </xf>
    <xf numFmtId="0" fontId="0" fillId="9" borderId="25" xfId="0" applyFill="1" applyBorder="1" applyAlignment="1">
      <alignment/>
    </xf>
    <xf numFmtId="44" fontId="0" fillId="9" borderId="26" xfId="0" applyNumberFormat="1" applyFill="1" applyBorder="1" applyAlignment="1">
      <alignment/>
    </xf>
    <xf numFmtId="0" fontId="3" fillId="9" borderId="24" xfId="0" applyFont="1" applyFill="1" applyBorder="1" applyAlignment="1">
      <alignment horizontal="center" vertical="center"/>
    </xf>
    <xf numFmtId="0" fontId="3" fillId="9" borderId="25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43" fontId="3" fillId="0" borderId="22" xfId="43" applyFont="1" applyFill="1" applyBorder="1" applyAlignment="1">
      <alignment horizontal="right" vertical="center"/>
    </xf>
    <xf numFmtId="44" fontId="3" fillId="0" borderId="22" xfId="0" applyNumberFormat="1" applyFont="1" applyFill="1" applyBorder="1" applyAlignment="1">
      <alignment horizontal="right" vertical="center"/>
    </xf>
    <xf numFmtId="44" fontId="3" fillId="0" borderId="27" xfId="43" applyNumberFormat="1" applyFont="1" applyFill="1" applyBorder="1" applyAlignment="1">
      <alignment horizontal="right" vertical="center"/>
    </xf>
    <xf numFmtId="0" fontId="1" fillId="9" borderId="25" xfId="0" applyFont="1" applyFill="1" applyBorder="1" applyAlignment="1">
      <alignment horizontal="center" vertical="center" wrapText="1"/>
    </xf>
    <xf numFmtId="0" fontId="10" fillId="9" borderId="28" xfId="0" applyFont="1" applyFill="1" applyBorder="1" applyAlignment="1">
      <alignment horizontal="center"/>
    </xf>
    <xf numFmtId="44" fontId="10" fillId="9" borderId="29" xfId="0" applyNumberFormat="1" applyFont="1" applyFill="1" applyBorder="1" applyAlignment="1">
      <alignment horizontal="center" vertical="center"/>
    </xf>
    <xf numFmtId="44" fontId="10" fillId="9" borderId="30" xfId="0" applyNumberFormat="1" applyFont="1" applyFill="1" applyBorder="1" applyAlignment="1">
      <alignment horizontal="center" vertical="center"/>
    </xf>
    <xf numFmtId="44" fontId="3" fillId="9" borderId="31" xfId="0" applyNumberFormat="1" applyFont="1" applyFill="1" applyBorder="1" applyAlignment="1">
      <alignment/>
    </xf>
    <xf numFmtId="44" fontId="9" fillId="9" borderId="31" xfId="0" applyNumberFormat="1" applyFont="1" applyFill="1" applyBorder="1" applyAlignment="1">
      <alignment/>
    </xf>
    <xf numFmtId="44" fontId="14" fillId="9" borderId="32" xfId="0" applyNumberFormat="1" applyFont="1" applyFill="1" applyBorder="1" applyAlignment="1">
      <alignment/>
    </xf>
    <xf numFmtId="44" fontId="0" fillId="0" borderId="29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7" fillId="0" borderId="0" xfId="0" applyNumberFormat="1" applyFont="1" applyBorder="1" applyAlignment="1" applyProtection="1">
      <alignment horizontal="left" vertical="center" wrapText="1" readingOrder="1"/>
      <protection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43" fontId="3" fillId="0" borderId="22" xfId="43" applyFont="1" applyFill="1" applyBorder="1" applyAlignment="1">
      <alignment vertical="center" wrapText="1"/>
    </xf>
    <xf numFmtId="0" fontId="3" fillId="0" borderId="22" xfId="0" applyFont="1" applyBorder="1" applyAlignment="1" applyProtection="1">
      <alignment horizontal="center" vertical="center"/>
      <protection locked="0"/>
    </xf>
    <xf numFmtId="44" fontId="3" fillId="0" borderId="27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56"/>
  <sheetViews>
    <sheetView tabSelected="1" zoomScale="120" zoomScaleNormal="120" zoomScaleSheetLayoutView="100" zoomScalePageLayoutView="0" workbookViewId="0" topLeftCell="A1">
      <selection activeCell="D606" sqref="D606:D607"/>
    </sheetView>
  </sheetViews>
  <sheetFormatPr defaultColWidth="9.140625" defaultRowHeight="15"/>
  <cols>
    <col min="1" max="1" width="14.8515625" style="2" customWidth="1"/>
    <col min="2" max="2" width="51.57421875" style="4" customWidth="1"/>
    <col min="3" max="3" width="12.7109375" style="1" customWidth="1"/>
    <col min="4" max="4" width="11.00390625" style="34" customWidth="1"/>
    <col min="5" max="5" width="10.57421875" style="1" customWidth="1"/>
    <col min="6" max="6" width="18.28125" style="119" bestFit="1" customWidth="1"/>
    <col min="7" max="47" width="9.140625" style="120" customWidth="1"/>
    <col min="48" max="16384" width="9.140625" style="1" customWidth="1"/>
  </cols>
  <sheetData>
    <row r="1" spans="1:6" ht="15">
      <c r="A1" s="81"/>
      <c r="B1" s="82"/>
      <c r="C1" s="83"/>
      <c r="D1" s="84"/>
      <c r="E1" s="85" t="s">
        <v>360</v>
      </c>
      <c r="F1" s="113"/>
    </row>
    <row r="2" spans="1:6" ht="25.5">
      <c r="A2" s="86" t="s">
        <v>354</v>
      </c>
      <c r="B2" s="15" t="s">
        <v>355</v>
      </c>
      <c r="C2" s="16" t="s">
        <v>356</v>
      </c>
      <c r="D2" s="28" t="s">
        <v>357</v>
      </c>
      <c r="E2" s="14" t="s">
        <v>358</v>
      </c>
      <c r="F2" s="114" t="s">
        <v>359</v>
      </c>
    </row>
    <row r="3" spans="1:6" ht="26.25" thickBot="1">
      <c r="A3" s="87" t="s">
        <v>361</v>
      </c>
      <c r="B3" s="88" t="s">
        <v>362</v>
      </c>
      <c r="C3" s="89" t="s">
        <v>363</v>
      </c>
      <c r="D3" s="90" t="s">
        <v>364</v>
      </c>
      <c r="E3" s="91" t="s">
        <v>365</v>
      </c>
      <c r="F3" s="115" t="s">
        <v>366</v>
      </c>
    </row>
    <row r="4" spans="1:6" ht="15.75" thickBot="1">
      <c r="A4" s="79"/>
      <c r="B4" s="80"/>
      <c r="C4" s="80"/>
      <c r="D4" s="80"/>
      <c r="E4" s="80"/>
      <c r="F4" s="80"/>
    </row>
    <row r="5" spans="1:6" ht="15">
      <c r="A5" s="18"/>
      <c r="B5" s="19" t="s">
        <v>531</v>
      </c>
      <c r="C5" s="20"/>
      <c r="D5" s="29"/>
      <c r="E5" s="21"/>
      <c r="F5" s="22"/>
    </row>
    <row r="6" spans="1:6" ht="15">
      <c r="A6" s="56"/>
      <c r="B6" s="57"/>
      <c r="C6" s="57"/>
      <c r="D6" s="57"/>
      <c r="E6" s="57"/>
      <c r="F6" s="58"/>
    </row>
    <row r="7" spans="1:6" ht="15">
      <c r="A7" s="65" t="s">
        <v>388</v>
      </c>
      <c r="B7" s="66" t="s">
        <v>102</v>
      </c>
      <c r="C7" s="59" t="s">
        <v>389</v>
      </c>
      <c r="D7" s="60">
        <v>2</v>
      </c>
      <c r="E7" s="54"/>
      <c r="F7" s="52">
        <f>E7*D7</f>
        <v>0</v>
      </c>
    </row>
    <row r="8" spans="1:6" ht="15">
      <c r="A8" s="65"/>
      <c r="B8" s="66" t="s">
        <v>103</v>
      </c>
      <c r="C8" s="61"/>
      <c r="D8" s="62"/>
      <c r="E8" s="53"/>
      <c r="F8" s="52"/>
    </row>
    <row r="9" spans="1:6" ht="22.5">
      <c r="A9" s="65" t="s">
        <v>229</v>
      </c>
      <c r="B9" s="66" t="s">
        <v>104</v>
      </c>
      <c r="C9" s="59" t="s">
        <v>414</v>
      </c>
      <c r="D9" s="60">
        <v>1</v>
      </c>
      <c r="E9" s="54"/>
      <c r="F9" s="52">
        <f>E9*D9</f>
        <v>0</v>
      </c>
    </row>
    <row r="10" spans="1:6" ht="15">
      <c r="A10" s="65"/>
      <c r="B10" s="66" t="s">
        <v>105</v>
      </c>
      <c r="C10" s="61"/>
      <c r="D10" s="62"/>
      <c r="E10" s="53"/>
      <c r="F10" s="52"/>
    </row>
    <row r="11" spans="1:6" ht="15">
      <c r="A11" s="65" t="s">
        <v>390</v>
      </c>
      <c r="B11" s="66" t="s">
        <v>106</v>
      </c>
      <c r="C11" s="59" t="s">
        <v>389</v>
      </c>
      <c r="D11" s="60">
        <v>150</v>
      </c>
      <c r="E11" s="54"/>
      <c r="F11" s="52">
        <f>E11*D11</f>
        <v>0</v>
      </c>
    </row>
    <row r="12" spans="1:6" ht="15">
      <c r="A12" s="65"/>
      <c r="B12" s="66" t="s">
        <v>107</v>
      </c>
      <c r="C12" s="61"/>
      <c r="D12" s="62"/>
      <c r="E12" s="53"/>
      <c r="F12" s="52"/>
    </row>
    <row r="13" spans="1:6" ht="15">
      <c r="A13" s="65" t="s">
        <v>367</v>
      </c>
      <c r="B13" s="66" t="s">
        <v>108</v>
      </c>
      <c r="C13" s="59" t="s">
        <v>368</v>
      </c>
      <c r="D13" s="60">
        <v>80.16</v>
      </c>
      <c r="E13" s="54"/>
      <c r="F13" s="52">
        <f>E13*D13</f>
        <v>0</v>
      </c>
    </row>
    <row r="14" spans="1:8" ht="15">
      <c r="A14" s="65"/>
      <c r="B14" s="66" t="s">
        <v>109</v>
      </c>
      <c r="C14" s="61"/>
      <c r="D14" s="62"/>
      <c r="E14" s="53"/>
      <c r="F14" s="52"/>
      <c r="H14" s="121"/>
    </row>
    <row r="15" spans="1:6" ht="15">
      <c r="A15" s="65" t="s">
        <v>391</v>
      </c>
      <c r="B15" s="66" t="s">
        <v>110</v>
      </c>
      <c r="C15" s="59" t="s">
        <v>369</v>
      </c>
      <c r="D15" s="60">
        <v>211.96</v>
      </c>
      <c r="E15" s="54"/>
      <c r="F15" s="52">
        <f>E15*D15</f>
        <v>0</v>
      </c>
    </row>
    <row r="16" spans="1:6" ht="22.5">
      <c r="A16" s="65"/>
      <c r="B16" s="66" t="s">
        <v>111</v>
      </c>
      <c r="C16" s="61"/>
      <c r="D16" s="62"/>
      <c r="E16" s="53"/>
      <c r="F16" s="52"/>
    </row>
    <row r="17" spans="1:6" ht="15">
      <c r="A17" s="65" t="s">
        <v>230</v>
      </c>
      <c r="B17" s="66" t="s">
        <v>112</v>
      </c>
      <c r="C17" s="59" t="s">
        <v>120</v>
      </c>
      <c r="D17" s="60">
        <v>8028.87</v>
      </c>
      <c r="E17" s="54"/>
      <c r="F17" s="52">
        <f>E17*D17</f>
        <v>0</v>
      </c>
    </row>
    <row r="18" spans="1:6" ht="15">
      <c r="A18" s="65"/>
      <c r="B18" s="66" t="s">
        <v>113</v>
      </c>
      <c r="C18" s="61"/>
      <c r="D18" s="62"/>
      <c r="E18" s="53"/>
      <c r="F18" s="52"/>
    </row>
    <row r="19" spans="1:6" ht="15">
      <c r="A19" s="65" t="s">
        <v>392</v>
      </c>
      <c r="B19" s="66" t="s">
        <v>115</v>
      </c>
      <c r="C19" s="59" t="s">
        <v>369</v>
      </c>
      <c r="D19" s="60">
        <v>192.42</v>
      </c>
      <c r="E19" s="54"/>
      <c r="F19" s="52">
        <f>E19*D19</f>
        <v>0</v>
      </c>
    </row>
    <row r="20" spans="1:6" ht="15">
      <c r="A20" s="65"/>
      <c r="B20" s="66" t="s">
        <v>114</v>
      </c>
      <c r="C20" s="61"/>
      <c r="D20" s="62"/>
      <c r="E20" s="53"/>
      <c r="F20" s="52"/>
    </row>
    <row r="21" spans="1:6" ht="15">
      <c r="A21" s="65" t="s">
        <v>231</v>
      </c>
      <c r="B21" s="66" t="s">
        <v>116</v>
      </c>
      <c r="C21" s="59" t="s">
        <v>368</v>
      </c>
      <c r="D21" s="60">
        <v>7.77</v>
      </c>
      <c r="E21" s="54"/>
      <c r="F21" s="52">
        <f>E21*D21</f>
        <v>0</v>
      </c>
    </row>
    <row r="22" spans="1:6" ht="15">
      <c r="A22" s="65"/>
      <c r="B22" s="66" t="s">
        <v>117</v>
      </c>
      <c r="C22" s="61"/>
      <c r="D22" s="62"/>
      <c r="E22" s="53"/>
      <c r="F22" s="52"/>
    </row>
    <row r="23" spans="1:6" ht="15">
      <c r="A23" s="65" t="s">
        <v>232</v>
      </c>
      <c r="B23" s="66" t="s">
        <v>118</v>
      </c>
      <c r="C23" s="59" t="s">
        <v>369</v>
      </c>
      <c r="D23" s="60">
        <v>116.51</v>
      </c>
      <c r="E23" s="54"/>
      <c r="F23" s="52">
        <f>E23*D23</f>
        <v>0</v>
      </c>
    </row>
    <row r="24" spans="1:6" ht="15">
      <c r="A24" s="65"/>
      <c r="B24" s="66" t="s">
        <v>119</v>
      </c>
      <c r="C24" s="61"/>
      <c r="D24" s="62"/>
      <c r="E24" s="53"/>
      <c r="F24" s="52"/>
    </row>
    <row r="25" spans="1:6" ht="15">
      <c r="A25" s="65" t="s">
        <v>233</v>
      </c>
      <c r="B25" s="66" t="s">
        <v>124</v>
      </c>
      <c r="C25" s="59" t="s">
        <v>383</v>
      </c>
      <c r="D25" s="60">
        <v>5439.56</v>
      </c>
      <c r="E25" s="54"/>
      <c r="F25" s="52">
        <f>E25*D25</f>
        <v>0</v>
      </c>
    </row>
    <row r="26" spans="1:6" ht="15">
      <c r="A26" s="65"/>
      <c r="B26" s="66" t="s">
        <v>125</v>
      </c>
      <c r="C26" s="61"/>
      <c r="D26" s="62"/>
      <c r="E26" s="53"/>
      <c r="F26" s="52"/>
    </row>
    <row r="27" spans="1:6" ht="22.5">
      <c r="A27" s="65" t="s">
        <v>234</v>
      </c>
      <c r="B27" s="66" t="s">
        <v>126</v>
      </c>
      <c r="C27" s="59" t="s">
        <v>369</v>
      </c>
      <c r="D27" s="60">
        <v>47.26</v>
      </c>
      <c r="E27" s="54"/>
      <c r="F27" s="52">
        <f>E27*D27</f>
        <v>0</v>
      </c>
    </row>
    <row r="28" spans="1:6" ht="33.75">
      <c r="A28" s="65"/>
      <c r="B28" s="66" t="s">
        <v>127</v>
      </c>
      <c r="C28" s="61"/>
      <c r="D28" s="62"/>
      <c r="E28" s="53"/>
      <c r="F28" s="52"/>
    </row>
    <row r="29" spans="1:6" ht="22.5">
      <c r="A29" s="65" t="s">
        <v>235</v>
      </c>
      <c r="B29" s="66" t="s">
        <v>128</v>
      </c>
      <c r="C29" s="59" t="s">
        <v>370</v>
      </c>
      <c r="D29" s="60">
        <v>317.83</v>
      </c>
      <c r="E29" s="54"/>
      <c r="F29" s="52">
        <f>E29*D29</f>
        <v>0</v>
      </c>
    </row>
    <row r="30" spans="1:6" ht="22.5">
      <c r="A30" s="65"/>
      <c r="B30" s="66" t="s">
        <v>129</v>
      </c>
      <c r="C30" s="61"/>
      <c r="D30" s="62"/>
      <c r="E30" s="53"/>
      <c r="F30" s="52"/>
    </row>
    <row r="31" spans="1:6" ht="15">
      <c r="A31" s="65" t="s">
        <v>393</v>
      </c>
      <c r="B31" s="66" t="s">
        <v>130</v>
      </c>
      <c r="C31" s="59" t="s">
        <v>369</v>
      </c>
      <c r="D31" s="60">
        <v>157.64</v>
      </c>
      <c r="E31" s="54"/>
      <c r="F31" s="52">
        <f>E31*D31</f>
        <v>0</v>
      </c>
    </row>
    <row r="32" spans="1:6" ht="15">
      <c r="A32" s="65"/>
      <c r="B32" s="66" t="s">
        <v>131</v>
      </c>
      <c r="C32" s="61"/>
      <c r="D32" s="62"/>
      <c r="E32" s="53"/>
      <c r="F32" s="52"/>
    </row>
    <row r="33" spans="1:6" ht="15">
      <c r="A33" s="65" t="s">
        <v>236</v>
      </c>
      <c r="B33" s="66" t="s">
        <v>132</v>
      </c>
      <c r="C33" s="59" t="s">
        <v>369</v>
      </c>
      <c r="D33" s="60">
        <v>13.48</v>
      </c>
      <c r="E33" s="54"/>
      <c r="F33" s="52">
        <f>E33*D33</f>
        <v>0</v>
      </c>
    </row>
    <row r="34" spans="1:6" ht="15">
      <c r="A34" s="65"/>
      <c r="B34" s="66" t="s">
        <v>133</v>
      </c>
      <c r="C34" s="61"/>
      <c r="D34" s="62"/>
      <c r="E34" s="53"/>
      <c r="F34" s="52"/>
    </row>
    <row r="35" spans="1:6" ht="15">
      <c r="A35" s="65" t="s">
        <v>237</v>
      </c>
      <c r="B35" s="66" t="s">
        <v>134</v>
      </c>
      <c r="C35" s="59" t="s">
        <v>121</v>
      </c>
      <c r="D35" s="60">
        <v>2200</v>
      </c>
      <c r="E35" s="54"/>
      <c r="F35" s="52">
        <f>E35*D35</f>
        <v>0</v>
      </c>
    </row>
    <row r="36" spans="1:6" ht="15">
      <c r="A36" s="65"/>
      <c r="B36" s="66" t="s">
        <v>135</v>
      </c>
      <c r="C36" s="61"/>
      <c r="D36" s="62"/>
      <c r="E36" s="53"/>
      <c r="F36" s="52"/>
    </row>
    <row r="37" spans="1:6" ht="15">
      <c r="A37" s="65" t="s">
        <v>371</v>
      </c>
      <c r="B37" s="66" t="s">
        <v>136</v>
      </c>
      <c r="C37" s="59" t="s">
        <v>369</v>
      </c>
      <c r="D37" s="60">
        <v>7.69</v>
      </c>
      <c r="E37" s="54"/>
      <c r="F37" s="52">
        <f>E37*D37</f>
        <v>0</v>
      </c>
    </row>
    <row r="38" spans="1:6" ht="15">
      <c r="A38" s="65"/>
      <c r="B38" s="66" t="s">
        <v>137</v>
      </c>
      <c r="C38" s="61"/>
      <c r="D38" s="62"/>
      <c r="E38" s="53"/>
      <c r="F38" s="52"/>
    </row>
    <row r="39" spans="1:6" ht="15">
      <c r="A39" s="65" t="s">
        <v>372</v>
      </c>
      <c r="B39" s="66" t="s">
        <v>138</v>
      </c>
      <c r="C39" s="59" t="s">
        <v>369</v>
      </c>
      <c r="D39" s="60">
        <v>47.44</v>
      </c>
      <c r="E39" s="54"/>
      <c r="F39" s="52">
        <f>E39*D39</f>
        <v>0</v>
      </c>
    </row>
    <row r="40" spans="1:6" ht="15">
      <c r="A40" s="65"/>
      <c r="B40" s="66" t="s">
        <v>139</v>
      </c>
      <c r="C40" s="61"/>
      <c r="D40" s="62"/>
      <c r="E40" s="53"/>
      <c r="F40" s="52"/>
    </row>
    <row r="41" spans="1:6" ht="15">
      <c r="A41" s="65" t="s">
        <v>374</v>
      </c>
      <c r="B41" s="66" t="s">
        <v>140</v>
      </c>
      <c r="C41" s="59" t="s">
        <v>375</v>
      </c>
      <c r="D41" s="60">
        <v>111.03</v>
      </c>
      <c r="E41" s="54"/>
      <c r="F41" s="52">
        <f>E41*D41</f>
        <v>0</v>
      </c>
    </row>
    <row r="42" spans="1:6" ht="15">
      <c r="A42" s="65"/>
      <c r="B42" s="66" t="s">
        <v>141</v>
      </c>
      <c r="C42" s="61"/>
      <c r="D42" s="62"/>
      <c r="E42" s="53"/>
      <c r="F42" s="52"/>
    </row>
    <row r="43" spans="1:6" ht="15">
      <c r="A43" s="65" t="s">
        <v>376</v>
      </c>
      <c r="B43" s="66" t="s">
        <v>142</v>
      </c>
      <c r="C43" s="59" t="s">
        <v>375</v>
      </c>
      <c r="D43" s="60">
        <v>201.24</v>
      </c>
      <c r="E43" s="54"/>
      <c r="F43" s="52">
        <f>E43*D43</f>
        <v>0</v>
      </c>
    </row>
    <row r="44" spans="1:6" ht="15">
      <c r="A44" s="65"/>
      <c r="B44" s="66" t="s">
        <v>143</v>
      </c>
      <c r="C44" s="61"/>
      <c r="D44" s="62"/>
      <c r="E44" s="53"/>
      <c r="F44" s="52"/>
    </row>
    <row r="45" spans="1:6" ht="15">
      <c r="A45" s="65" t="s">
        <v>377</v>
      </c>
      <c r="B45" s="66" t="s">
        <v>144</v>
      </c>
      <c r="C45" s="59" t="s">
        <v>375</v>
      </c>
      <c r="D45" s="60">
        <v>194.97</v>
      </c>
      <c r="E45" s="54"/>
      <c r="F45" s="52">
        <f>E45*D45</f>
        <v>0</v>
      </c>
    </row>
    <row r="46" spans="1:6" ht="15">
      <c r="A46" s="65"/>
      <c r="B46" s="66" t="s">
        <v>145</v>
      </c>
      <c r="C46" s="61"/>
      <c r="D46" s="62"/>
      <c r="E46" s="53"/>
      <c r="F46" s="52"/>
    </row>
    <row r="47" spans="1:6" ht="15">
      <c r="A47" s="65" t="s">
        <v>238</v>
      </c>
      <c r="B47" s="66" t="s">
        <v>146</v>
      </c>
      <c r="C47" s="59" t="s">
        <v>375</v>
      </c>
      <c r="D47" s="60">
        <v>20.18</v>
      </c>
      <c r="E47" s="54"/>
      <c r="F47" s="52">
        <f>E47*D47</f>
        <v>0</v>
      </c>
    </row>
    <row r="48" spans="1:6" ht="15">
      <c r="A48" s="65"/>
      <c r="B48" s="66" t="s">
        <v>147</v>
      </c>
      <c r="C48" s="61"/>
      <c r="D48" s="62"/>
      <c r="E48" s="53"/>
      <c r="F48" s="52"/>
    </row>
    <row r="49" spans="1:6" ht="15" customHeight="1">
      <c r="A49" s="65" t="s">
        <v>239</v>
      </c>
      <c r="B49" s="66" t="s">
        <v>148</v>
      </c>
      <c r="C49" s="59" t="s">
        <v>368</v>
      </c>
      <c r="D49" s="60">
        <v>74.02</v>
      </c>
      <c r="E49" s="54"/>
      <c r="F49" s="52">
        <f>E49*D49</f>
        <v>0</v>
      </c>
    </row>
    <row r="50" spans="1:6" ht="15">
      <c r="A50" s="65"/>
      <c r="B50" s="66" t="s">
        <v>149</v>
      </c>
      <c r="C50" s="61"/>
      <c r="D50" s="62"/>
      <c r="E50" s="53"/>
      <c r="F50" s="52"/>
    </row>
    <row r="51" spans="1:6" ht="22.5">
      <c r="A51" s="65" t="s">
        <v>240</v>
      </c>
      <c r="B51" s="66" t="s">
        <v>150</v>
      </c>
      <c r="C51" s="59" t="s">
        <v>369</v>
      </c>
      <c r="D51" s="60">
        <v>855.6</v>
      </c>
      <c r="E51" s="54"/>
      <c r="F51" s="52">
        <f>E51*D51</f>
        <v>0</v>
      </c>
    </row>
    <row r="52" spans="1:6" ht="15">
      <c r="A52" s="65"/>
      <c r="B52" s="66" t="s">
        <v>151</v>
      </c>
      <c r="C52" s="61"/>
      <c r="D52" s="62"/>
      <c r="E52" s="53"/>
      <c r="F52" s="52"/>
    </row>
    <row r="53" spans="1:6" ht="15">
      <c r="A53" s="65" t="s">
        <v>228</v>
      </c>
      <c r="B53" s="66" t="s">
        <v>152</v>
      </c>
      <c r="C53" s="59" t="s">
        <v>383</v>
      </c>
      <c r="D53" s="60">
        <v>1031.85</v>
      </c>
      <c r="E53" s="54"/>
      <c r="F53" s="52">
        <f>E53*D53</f>
        <v>0</v>
      </c>
    </row>
    <row r="54" spans="1:6" ht="15">
      <c r="A54" s="65"/>
      <c r="B54" s="66" t="s">
        <v>153</v>
      </c>
      <c r="C54" s="61"/>
      <c r="D54" s="62"/>
      <c r="E54" s="53"/>
      <c r="F54" s="52"/>
    </row>
    <row r="55" spans="1:6" ht="22.5">
      <c r="A55" s="65" t="s">
        <v>394</v>
      </c>
      <c r="B55" s="66" t="s">
        <v>154</v>
      </c>
      <c r="C55" s="63" t="s">
        <v>373</v>
      </c>
      <c r="D55" s="60">
        <v>1</v>
      </c>
      <c r="E55" s="54"/>
      <c r="F55" s="52">
        <f>E55*D55</f>
        <v>0</v>
      </c>
    </row>
    <row r="56" spans="1:6" ht="15">
      <c r="A56" s="65"/>
      <c r="B56" s="66" t="s">
        <v>155</v>
      </c>
      <c r="C56" s="63"/>
      <c r="D56" s="62"/>
      <c r="E56" s="53"/>
      <c r="F56" s="52"/>
    </row>
    <row r="57" spans="1:6" ht="15" customHeight="1">
      <c r="A57" s="65" t="s">
        <v>241</v>
      </c>
      <c r="B57" s="66" t="s">
        <v>156</v>
      </c>
      <c r="C57" s="59" t="s">
        <v>368</v>
      </c>
      <c r="D57" s="60">
        <v>9.56</v>
      </c>
      <c r="E57" s="54"/>
      <c r="F57" s="52">
        <f>E57*D57</f>
        <v>0</v>
      </c>
    </row>
    <row r="58" spans="1:6" ht="15">
      <c r="A58" s="65"/>
      <c r="B58" s="66" t="s">
        <v>157</v>
      </c>
      <c r="C58" s="61"/>
      <c r="D58" s="62"/>
      <c r="E58" s="53"/>
      <c r="F58" s="52"/>
    </row>
    <row r="59" spans="1:6" ht="15">
      <c r="A59" s="65" t="s">
        <v>242</v>
      </c>
      <c r="B59" s="66" t="s">
        <v>158</v>
      </c>
      <c r="C59" s="59" t="s">
        <v>368</v>
      </c>
      <c r="D59" s="60">
        <v>5.74</v>
      </c>
      <c r="E59" s="54"/>
      <c r="F59" s="52">
        <f>E59*D59</f>
        <v>0</v>
      </c>
    </row>
    <row r="60" spans="1:6" ht="15">
      <c r="A60" s="65"/>
      <c r="B60" s="66" t="s">
        <v>159</v>
      </c>
      <c r="C60" s="61"/>
      <c r="D60" s="62"/>
      <c r="E60" s="53"/>
      <c r="F60" s="52"/>
    </row>
    <row r="61" spans="1:6" ht="15">
      <c r="A61" s="65" t="s">
        <v>378</v>
      </c>
      <c r="B61" s="66" t="s">
        <v>160</v>
      </c>
      <c r="C61" s="59" t="s">
        <v>369</v>
      </c>
      <c r="D61" s="60">
        <v>1544.34</v>
      </c>
      <c r="E61" s="54"/>
      <c r="F61" s="52">
        <f>E61*D61</f>
        <v>0</v>
      </c>
    </row>
    <row r="62" spans="1:6" ht="15">
      <c r="A62" s="65"/>
      <c r="B62" s="66" t="s">
        <v>161</v>
      </c>
      <c r="C62" s="61"/>
      <c r="D62" s="62"/>
      <c r="E62" s="53"/>
      <c r="F62" s="52"/>
    </row>
    <row r="63" spans="1:6" ht="15">
      <c r="A63" s="65" t="s">
        <v>379</v>
      </c>
      <c r="B63" s="66" t="s">
        <v>162</v>
      </c>
      <c r="C63" s="59" t="s">
        <v>369</v>
      </c>
      <c r="D63" s="60">
        <v>2764.67</v>
      </c>
      <c r="E63" s="54"/>
      <c r="F63" s="52">
        <f>E63*D63</f>
        <v>0</v>
      </c>
    </row>
    <row r="64" spans="1:6" ht="15">
      <c r="A64" s="65"/>
      <c r="B64" s="66" t="s">
        <v>163</v>
      </c>
      <c r="C64" s="61"/>
      <c r="D64" s="62"/>
      <c r="E64" s="53"/>
      <c r="F64" s="52"/>
    </row>
    <row r="65" spans="1:6" ht="15">
      <c r="A65" s="65" t="s">
        <v>243</v>
      </c>
      <c r="B65" s="66" t="s">
        <v>164</v>
      </c>
      <c r="C65" s="59" t="s">
        <v>369</v>
      </c>
      <c r="D65" s="60">
        <v>116.64</v>
      </c>
      <c r="E65" s="54"/>
      <c r="F65" s="52">
        <f>E65*D65</f>
        <v>0</v>
      </c>
    </row>
    <row r="66" spans="1:6" ht="15">
      <c r="A66" s="65"/>
      <c r="B66" s="66" t="s">
        <v>165</v>
      </c>
      <c r="C66" s="61"/>
      <c r="D66" s="62"/>
      <c r="E66" s="53"/>
      <c r="F66" s="52"/>
    </row>
    <row r="67" spans="1:6" ht="15">
      <c r="A67" s="65" t="s">
        <v>380</v>
      </c>
      <c r="B67" s="66" t="s">
        <v>166</v>
      </c>
      <c r="C67" s="59" t="s">
        <v>369</v>
      </c>
      <c r="D67" s="60">
        <v>828.56</v>
      </c>
      <c r="E67" s="54"/>
      <c r="F67" s="52">
        <f>E67*D67</f>
        <v>0</v>
      </c>
    </row>
    <row r="68" spans="1:6" ht="15">
      <c r="A68" s="65"/>
      <c r="B68" s="66" t="s">
        <v>167</v>
      </c>
      <c r="C68" s="61"/>
      <c r="D68" s="62"/>
      <c r="E68" s="53"/>
      <c r="F68" s="52"/>
    </row>
    <row r="69" spans="1:6" ht="15">
      <c r="A69" s="65" t="s">
        <v>244</v>
      </c>
      <c r="B69" s="66" t="s">
        <v>168</v>
      </c>
      <c r="C69" s="59" t="s">
        <v>368</v>
      </c>
      <c r="D69" s="60">
        <v>1.63</v>
      </c>
      <c r="E69" s="54"/>
      <c r="F69" s="52">
        <f>E69*D69</f>
        <v>0</v>
      </c>
    </row>
    <row r="70" spans="1:6" ht="15">
      <c r="A70" s="65"/>
      <c r="B70" s="66" t="s">
        <v>169</v>
      </c>
      <c r="C70" s="61"/>
      <c r="D70" s="62"/>
      <c r="E70" s="53"/>
      <c r="F70" s="52"/>
    </row>
    <row r="71" spans="1:6" ht="15">
      <c r="A71" s="65" t="s">
        <v>245</v>
      </c>
      <c r="B71" s="66" t="s">
        <v>170</v>
      </c>
      <c r="C71" s="59" t="s">
        <v>368</v>
      </c>
      <c r="D71" s="60">
        <f>640.16+12.36</f>
        <v>652.52</v>
      </c>
      <c r="E71" s="54"/>
      <c r="F71" s="52">
        <f>E71*D71</f>
        <v>0</v>
      </c>
    </row>
    <row r="72" spans="1:6" ht="15">
      <c r="A72" s="65"/>
      <c r="B72" s="66" t="s">
        <v>171</v>
      </c>
      <c r="C72" s="61"/>
      <c r="D72" s="62"/>
      <c r="E72" s="53"/>
      <c r="F72" s="52"/>
    </row>
    <row r="73" spans="1:6" ht="15">
      <c r="A73" s="65" t="s">
        <v>246</v>
      </c>
      <c r="B73" s="66" t="s">
        <v>172</v>
      </c>
      <c r="C73" s="59" t="s">
        <v>368</v>
      </c>
      <c r="D73" s="60">
        <f>96.25+220.4</f>
        <v>316.65</v>
      </c>
      <c r="E73" s="54"/>
      <c r="F73" s="52">
        <f>E73*D73</f>
        <v>0</v>
      </c>
    </row>
    <row r="74" spans="1:6" ht="15">
      <c r="A74" s="65"/>
      <c r="B74" s="66" t="s">
        <v>173</v>
      </c>
      <c r="C74" s="61"/>
      <c r="D74" s="62"/>
      <c r="E74" s="53"/>
      <c r="F74" s="52"/>
    </row>
    <row r="75" spans="1:6" ht="15">
      <c r="A75" s="65" t="s">
        <v>381</v>
      </c>
      <c r="B75" s="66" t="s">
        <v>174</v>
      </c>
      <c r="C75" s="59" t="s">
        <v>368</v>
      </c>
      <c r="D75" s="60">
        <v>969.17</v>
      </c>
      <c r="E75" s="54"/>
      <c r="F75" s="52">
        <f>E75*D75</f>
        <v>0</v>
      </c>
    </row>
    <row r="76" spans="1:6" ht="15">
      <c r="A76" s="65"/>
      <c r="B76" s="66" t="s">
        <v>175</v>
      </c>
      <c r="C76" s="61"/>
      <c r="D76" s="62"/>
      <c r="E76" s="53"/>
      <c r="F76" s="52"/>
    </row>
    <row r="77" spans="1:6" ht="15">
      <c r="A77" s="65" t="s">
        <v>382</v>
      </c>
      <c r="B77" s="66" t="s">
        <v>176</v>
      </c>
      <c r="C77" s="59" t="s">
        <v>383</v>
      </c>
      <c r="D77" s="60">
        <v>159832.05</v>
      </c>
      <c r="E77" s="54"/>
      <c r="F77" s="52">
        <f>E77*D77</f>
        <v>0</v>
      </c>
    </row>
    <row r="78" spans="1:6" ht="15">
      <c r="A78" s="65"/>
      <c r="B78" s="66" t="s">
        <v>177</v>
      </c>
      <c r="C78" s="61"/>
      <c r="D78" s="62"/>
      <c r="E78" s="53"/>
      <c r="F78" s="52"/>
    </row>
    <row r="79" spans="1:6" ht="15" customHeight="1">
      <c r="A79" s="65" t="s">
        <v>384</v>
      </c>
      <c r="B79" s="66" t="s">
        <v>178</v>
      </c>
      <c r="C79" s="59" t="s">
        <v>383</v>
      </c>
      <c r="D79" s="60">
        <v>1921.73</v>
      </c>
      <c r="E79" s="54"/>
      <c r="F79" s="52">
        <f>E79*D79</f>
        <v>0</v>
      </c>
    </row>
    <row r="80" spans="1:6" ht="15">
      <c r="A80" s="65"/>
      <c r="B80" s="66" t="s">
        <v>179</v>
      </c>
      <c r="C80" s="61"/>
      <c r="D80" s="62"/>
      <c r="E80" s="53"/>
      <c r="F80" s="52"/>
    </row>
    <row r="81" spans="1:6" ht="15">
      <c r="A81" s="65" t="s">
        <v>385</v>
      </c>
      <c r="B81" s="66" t="s">
        <v>180</v>
      </c>
      <c r="C81" s="59" t="s">
        <v>383</v>
      </c>
      <c r="D81" s="60">
        <v>2273.05</v>
      </c>
      <c r="E81" s="54"/>
      <c r="F81" s="52">
        <f>E81*D81</f>
        <v>0</v>
      </c>
    </row>
    <row r="82" spans="1:6" ht="15">
      <c r="A82" s="65"/>
      <c r="B82" s="66" t="s">
        <v>181</v>
      </c>
      <c r="C82" s="61"/>
      <c r="D82" s="62"/>
      <c r="E82" s="53"/>
      <c r="F82" s="52"/>
    </row>
    <row r="83" spans="1:6" ht="22.5">
      <c r="A83" s="65" t="s">
        <v>247</v>
      </c>
      <c r="B83" s="66" t="s">
        <v>182</v>
      </c>
      <c r="C83" s="59" t="s">
        <v>368</v>
      </c>
      <c r="D83" s="60">
        <v>84.87</v>
      </c>
      <c r="E83" s="54"/>
      <c r="F83" s="52">
        <f>E83*D83</f>
        <v>0</v>
      </c>
    </row>
    <row r="84" spans="1:6" ht="15">
      <c r="A84" s="65"/>
      <c r="B84" s="66" t="s">
        <v>183</v>
      </c>
      <c r="C84" s="61"/>
      <c r="D84" s="62"/>
      <c r="E84" s="53"/>
      <c r="F84" s="52"/>
    </row>
    <row r="85" spans="1:6" ht="15">
      <c r="A85" s="65" t="s">
        <v>395</v>
      </c>
      <c r="B85" s="66" t="s">
        <v>184</v>
      </c>
      <c r="C85" s="59" t="s">
        <v>368</v>
      </c>
      <c r="D85" s="60">
        <v>58.72</v>
      </c>
      <c r="E85" s="54"/>
      <c r="F85" s="52">
        <f>E85*D85</f>
        <v>0</v>
      </c>
    </row>
    <row r="86" spans="1:6" ht="15">
      <c r="A86" s="65"/>
      <c r="B86" s="66" t="s">
        <v>185</v>
      </c>
      <c r="C86" s="61"/>
      <c r="D86" s="62"/>
      <c r="E86" s="53"/>
      <c r="F86" s="52"/>
    </row>
    <row r="87" spans="1:6" ht="22.5">
      <c r="A87" s="65" t="s">
        <v>248</v>
      </c>
      <c r="B87" s="66" t="s">
        <v>186</v>
      </c>
      <c r="C87" s="59" t="s">
        <v>369</v>
      </c>
      <c r="D87" s="60">
        <v>75.89</v>
      </c>
      <c r="E87" s="54"/>
      <c r="F87" s="52">
        <f>E87*D87</f>
        <v>0</v>
      </c>
    </row>
    <row r="88" spans="1:6" ht="15">
      <c r="A88" s="65"/>
      <c r="B88" s="66" t="s">
        <v>187</v>
      </c>
      <c r="C88" s="61"/>
      <c r="D88" s="62"/>
      <c r="E88" s="53"/>
      <c r="F88" s="52"/>
    </row>
    <row r="89" spans="1:6" ht="15">
      <c r="A89" s="65" t="s">
        <v>249</v>
      </c>
      <c r="B89" s="66" t="s">
        <v>188</v>
      </c>
      <c r="C89" s="59" t="s">
        <v>369</v>
      </c>
      <c r="D89" s="60">
        <v>68.86</v>
      </c>
      <c r="E89" s="54"/>
      <c r="F89" s="52">
        <f>E89*D89</f>
        <v>0</v>
      </c>
    </row>
    <row r="90" spans="1:6" ht="15">
      <c r="A90" s="65"/>
      <c r="B90" s="66" t="s">
        <v>189</v>
      </c>
      <c r="C90" s="61"/>
      <c r="D90" s="62"/>
      <c r="E90" s="53"/>
      <c r="F90" s="52"/>
    </row>
    <row r="91" spans="1:6" ht="22.5">
      <c r="A91" s="65" t="s">
        <v>250</v>
      </c>
      <c r="B91" s="66" t="s">
        <v>190</v>
      </c>
      <c r="C91" s="59" t="s">
        <v>369</v>
      </c>
      <c r="D91" s="60">
        <v>3.33</v>
      </c>
      <c r="E91" s="54"/>
      <c r="F91" s="52">
        <f>E91*D91</f>
        <v>0</v>
      </c>
    </row>
    <row r="92" spans="1:6" ht="22.5">
      <c r="A92" s="65"/>
      <c r="B92" s="66" t="s">
        <v>191</v>
      </c>
      <c r="C92" s="61"/>
      <c r="D92" s="62"/>
      <c r="E92" s="53"/>
      <c r="F92" s="52"/>
    </row>
    <row r="93" spans="1:6" ht="15">
      <c r="A93" s="65" t="s">
        <v>251</v>
      </c>
      <c r="B93" s="66" t="s">
        <v>192</v>
      </c>
      <c r="C93" s="59" t="s">
        <v>369</v>
      </c>
      <c r="D93" s="60">
        <v>136.46</v>
      </c>
      <c r="E93" s="54"/>
      <c r="F93" s="52">
        <f>E93*D93</f>
        <v>0</v>
      </c>
    </row>
    <row r="94" spans="1:6" ht="15">
      <c r="A94" s="65"/>
      <c r="B94" s="66" t="s">
        <v>193</v>
      </c>
      <c r="C94" s="61"/>
      <c r="D94" s="62"/>
      <c r="E94" s="53"/>
      <c r="F94" s="52"/>
    </row>
    <row r="95" spans="1:6" ht="15">
      <c r="A95" s="65" t="s">
        <v>252</v>
      </c>
      <c r="B95" s="66" t="s">
        <v>194</v>
      </c>
      <c r="C95" s="59" t="s">
        <v>120</v>
      </c>
      <c r="D95" s="60">
        <v>1221.42</v>
      </c>
      <c r="E95" s="54"/>
      <c r="F95" s="52">
        <f>E95*D95</f>
        <v>0</v>
      </c>
    </row>
    <row r="96" spans="1:6" ht="15">
      <c r="A96" s="65"/>
      <c r="B96" s="66" t="s">
        <v>195</v>
      </c>
      <c r="C96" s="61"/>
      <c r="D96" s="62"/>
      <c r="E96" s="53"/>
      <c r="F96" s="52"/>
    </row>
    <row r="97" spans="1:6" ht="15">
      <c r="A97" s="65" t="s">
        <v>253</v>
      </c>
      <c r="B97" s="66" t="s">
        <v>196</v>
      </c>
      <c r="C97" s="59" t="s">
        <v>120</v>
      </c>
      <c r="D97" s="60">
        <v>1903.72</v>
      </c>
      <c r="E97" s="54"/>
      <c r="F97" s="52">
        <f>E97*D97</f>
        <v>0</v>
      </c>
    </row>
    <row r="98" spans="1:6" ht="15">
      <c r="A98" s="65"/>
      <c r="B98" s="66" t="s">
        <v>197</v>
      </c>
      <c r="C98" s="61"/>
      <c r="D98" s="62"/>
      <c r="E98" s="53"/>
      <c r="F98" s="52"/>
    </row>
    <row r="99" spans="1:6" ht="15">
      <c r="A99" s="65" t="s">
        <v>254</v>
      </c>
      <c r="B99" s="66" t="s">
        <v>198</v>
      </c>
      <c r="C99" s="59" t="s">
        <v>369</v>
      </c>
      <c r="D99" s="60">
        <v>7.94</v>
      </c>
      <c r="E99" s="54"/>
      <c r="F99" s="52">
        <f>E99*D99</f>
        <v>0</v>
      </c>
    </row>
    <row r="100" spans="1:6" ht="15">
      <c r="A100" s="65"/>
      <c r="B100" s="66" t="s">
        <v>199</v>
      </c>
      <c r="C100" s="61"/>
      <c r="D100" s="62"/>
      <c r="E100" s="53"/>
      <c r="F100" s="52"/>
    </row>
    <row r="101" spans="1:6" ht="22.5">
      <c r="A101" s="65" t="s">
        <v>255</v>
      </c>
      <c r="B101" s="66" t="s">
        <v>201</v>
      </c>
      <c r="C101" s="59" t="s">
        <v>369</v>
      </c>
      <c r="D101" s="60">
        <v>9.54</v>
      </c>
      <c r="E101" s="54"/>
      <c r="F101" s="52">
        <f>E101*D101</f>
        <v>0</v>
      </c>
    </row>
    <row r="102" spans="1:6" ht="22.5">
      <c r="A102" s="65"/>
      <c r="B102" s="66" t="s">
        <v>200</v>
      </c>
      <c r="C102" s="61"/>
      <c r="D102" s="62"/>
      <c r="E102" s="53"/>
      <c r="F102" s="52"/>
    </row>
    <row r="103" spans="1:6" ht="22.5">
      <c r="A103" s="65" t="s">
        <v>256</v>
      </c>
      <c r="B103" s="66" t="s">
        <v>202</v>
      </c>
      <c r="C103" s="59" t="s">
        <v>369</v>
      </c>
      <c r="D103" s="60">
        <v>153</v>
      </c>
      <c r="E103" s="54"/>
      <c r="F103" s="52">
        <f>E103*D103</f>
        <v>0</v>
      </c>
    </row>
    <row r="104" spans="1:6" ht="22.5">
      <c r="A104" s="65"/>
      <c r="B104" s="66" t="s">
        <v>203</v>
      </c>
      <c r="C104" s="61"/>
      <c r="D104" s="62"/>
      <c r="E104" s="53"/>
      <c r="F104" s="52"/>
    </row>
    <row r="105" spans="1:6" ht="22.5">
      <c r="A105" s="65" t="s">
        <v>257</v>
      </c>
      <c r="B105" s="66" t="s">
        <v>204</v>
      </c>
      <c r="C105" s="59" t="s">
        <v>369</v>
      </c>
      <c r="D105" s="60">
        <v>34.74</v>
      </c>
      <c r="E105" s="54"/>
      <c r="F105" s="52">
        <f>E105*D105</f>
        <v>0</v>
      </c>
    </row>
    <row r="106" spans="1:6" ht="22.5">
      <c r="A106" s="65"/>
      <c r="B106" s="66" t="s">
        <v>205</v>
      </c>
      <c r="C106" s="61"/>
      <c r="D106" s="62"/>
      <c r="E106" s="53"/>
      <c r="F106" s="52"/>
    </row>
    <row r="107" spans="1:6" ht="15">
      <c r="A107" s="65" t="s">
        <v>258</v>
      </c>
      <c r="B107" s="66" t="s">
        <v>207</v>
      </c>
      <c r="C107" s="59" t="s">
        <v>369</v>
      </c>
      <c r="D107" s="60">
        <v>180.11</v>
      </c>
      <c r="E107" s="54"/>
      <c r="F107" s="52">
        <f>E107*D107</f>
        <v>0</v>
      </c>
    </row>
    <row r="108" spans="1:6" ht="15">
      <c r="A108" s="65"/>
      <c r="B108" s="66" t="s">
        <v>206</v>
      </c>
      <c r="C108" s="61"/>
      <c r="D108" s="62"/>
      <c r="E108" s="53"/>
      <c r="F108" s="52"/>
    </row>
    <row r="109" spans="1:6" ht="15">
      <c r="A109" s="65" t="s">
        <v>259</v>
      </c>
      <c r="B109" s="66" t="s">
        <v>208</v>
      </c>
      <c r="C109" s="59" t="s">
        <v>369</v>
      </c>
      <c r="D109" s="60">
        <v>143.9</v>
      </c>
      <c r="E109" s="54"/>
      <c r="F109" s="52">
        <f>E109*D109</f>
        <v>0</v>
      </c>
    </row>
    <row r="110" spans="1:6" ht="15">
      <c r="A110" s="65"/>
      <c r="B110" s="66" t="s">
        <v>209</v>
      </c>
      <c r="C110" s="61"/>
      <c r="D110" s="62"/>
      <c r="E110" s="53"/>
      <c r="F110" s="52"/>
    </row>
    <row r="111" spans="1:6" ht="15">
      <c r="A111" s="65" t="s">
        <v>260</v>
      </c>
      <c r="B111" s="66" t="s">
        <v>210</v>
      </c>
      <c r="C111" s="59" t="s">
        <v>369</v>
      </c>
      <c r="D111" s="60">
        <v>1012.96</v>
      </c>
      <c r="E111" s="54"/>
      <c r="F111" s="52">
        <f>E111*D111</f>
        <v>0</v>
      </c>
    </row>
    <row r="112" spans="1:6" ht="15">
      <c r="A112" s="65"/>
      <c r="B112" s="66" t="s">
        <v>211</v>
      </c>
      <c r="C112" s="61"/>
      <c r="D112" s="62"/>
      <c r="E112" s="53"/>
      <c r="F112" s="52"/>
    </row>
    <row r="113" spans="1:6" ht="22.5">
      <c r="A113" s="65" t="s">
        <v>261</v>
      </c>
      <c r="B113" s="66" t="s">
        <v>213</v>
      </c>
      <c r="C113" s="59" t="s">
        <v>369</v>
      </c>
      <c r="D113" s="60">
        <v>6.66</v>
      </c>
      <c r="E113" s="54"/>
      <c r="F113" s="52">
        <f>E113*D113</f>
        <v>0</v>
      </c>
    </row>
    <row r="114" spans="1:6" ht="15">
      <c r="A114" s="65"/>
      <c r="B114" s="66" t="s">
        <v>214</v>
      </c>
      <c r="C114" s="61"/>
      <c r="D114" s="62"/>
      <c r="E114" s="53"/>
      <c r="F114" s="52"/>
    </row>
    <row r="115" spans="1:6" ht="15">
      <c r="A115" s="65" t="s">
        <v>396</v>
      </c>
      <c r="B115" s="66" t="s">
        <v>212</v>
      </c>
      <c r="C115" s="59" t="s">
        <v>369</v>
      </c>
      <c r="D115" s="60">
        <v>24.48</v>
      </c>
      <c r="E115" s="54"/>
      <c r="F115" s="52">
        <f>E115*D115</f>
        <v>0</v>
      </c>
    </row>
    <row r="116" spans="1:6" ht="15">
      <c r="A116" s="65"/>
      <c r="B116" s="66" t="s">
        <v>215</v>
      </c>
      <c r="C116" s="61"/>
      <c r="D116" s="62"/>
      <c r="E116" s="53"/>
      <c r="F116" s="52"/>
    </row>
    <row r="117" spans="1:6" ht="15">
      <c r="A117" s="65" t="s">
        <v>262</v>
      </c>
      <c r="B117" s="66" t="s">
        <v>216</v>
      </c>
      <c r="C117" s="59" t="s">
        <v>369</v>
      </c>
      <c r="D117" s="60">
        <v>270.12</v>
      </c>
      <c r="E117" s="54"/>
      <c r="F117" s="52">
        <f>E117*D117</f>
        <v>0</v>
      </c>
    </row>
    <row r="118" spans="1:6" ht="15">
      <c r="A118" s="65"/>
      <c r="B118" s="66" t="s">
        <v>217</v>
      </c>
      <c r="C118" s="61"/>
      <c r="D118" s="62"/>
      <c r="E118" s="53"/>
      <c r="F118" s="52"/>
    </row>
    <row r="119" spans="1:6" ht="15">
      <c r="A119" s="65" t="s">
        <v>397</v>
      </c>
      <c r="B119" s="66" t="s">
        <v>218</v>
      </c>
      <c r="C119" s="59" t="s">
        <v>369</v>
      </c>
      <c r="D119" s="60">
        <v>65.62</v>
      </c>
      <c r="E119" s="54"/>
      <c r="F119" s="52">
        <f>E119*D119</f>
        <v>0</v>
      </c>
    </row>
    <row r="120" spans="1:6" ht="15">
      <c r="A120" s="65"/>
      <c r="B120" s="66" t="s">
        <v>219</v>
      </c>
      <c r="C120" s="61"/>
      <c r="D120" s="62"/>
      <c r="E120" s="53"/>
      <c r="F120" s="52"/>
    </row>
    <row r="121" spans="1:6" ht="15">
      <c r="A121" s="65" t="s">
        <v>398</v>
      </c>
      <c r="B121" s="66" t="s">
        <v>220</v>
      </c>
      <c r="C121" s="59" t="s">
        <v>369</v>
      </c>
      <c r="D121" s="60">
        <v>427.03</v>
      </c>
      <c r="E121" s="54"/>
      <c r="F121" s="52">
        <f>E121*D121</f>
        <v>0</v>
      </c>
    </row>
    <row r="122" spans="1:6" ht="15">
      <c r="A122" s="65"/>
      <c r="B122" s="66" t="s">
        <v>221</v>
      </c>
      <c r="C122" s="61"/>
      <c r="D122" s="62"/>
      <c r="E122" s="53"/>
      <c r="F122" s="52"/>
    </row>
    <row r="123" spans="1:6" ht="15">
      <c r="A123" s="65" t="s">
        <v>263</v>
      </c>
      <c r="B123" s="66" t="s">
        <v>222</v>
      </c>
      <c r="C123" s="59" t="s">
        <v>369</v>
      </c>
      <c r="D123" s="60">
        <v>68.35</v>
      </c>
      <c r="E123" s="54"/>
      <c r="F123" s="52">
        <f>E123*D123</f>
        <v>0</v>
      </c>
    </row>
    <row r="124" spans="1:6" ht="15">
      <c r="A124" s="65"/>
      <c r="B124" s="66" t="s">
        <v>223</v>
      </c>
      <c r="C124" s="61"/>
      <c r="D124" s="62"/>
      <c r="E124" s="53"/>
      <c r="F124" s="52"/>
    </row>
    <row r="125" spans="1:6" ht="33.75">
      <c r="A125" s="65" t="s">
        <v>264</v>
      </c>
      <c r="B125" s="66" t="s">
        <v>224</v>
      </c>
      <c r="C125" s="59" t="s">
        <v>369</v>
      </c>
      <c r="D125" s="60">
        <v>37.23</v>
      </c>
      <c r="E125" s="54"/>
      <c r="F125" s="52">
        <f>E125*D125</f>
        <v>0</v>
      </c>
    </row>
    <row r="126" spans="1:6" ht="45">
      <c r="A126" s="65"/>
      <c r="B126" s="66" t="s">
        <v>225</v>
      </c>
      <c r="C126" s="61"/>
      <c r="D126" s="62"/>
      <c r="E126" s="53"/>
      <c r="F126" s="52"/>
    </row>
    <row r="127" spans="1:6" ht="15">
      <c r="A127" s="65" t="s">
        <v>265</v>
      </c>
      <c r="B127" s="66" t="s">
        <v>226</v>
      </c>
      <c r="C127" s="59" t="s">
        <v>369</v>
      </c>
      <c r="D127" s="60">
        <v>152.51</v>
      </c>
      <c r="E127" s="54"/>
      <c r="F127" s="52">
        <f>E127*D127</f>
        <v>0</v>
      </c>
    </row>
    <row r="128" spans="1:6" ht="22.5">
      <c r="A128" s="65"/>
      <c r="B128" s="66" t="s">
        <v>227</v>
      </c>
      <c r="C128" s="61"/>
      <c r="D128" s="62"/>
      <c r="E128" s="53"/>
      <c r="F128" s="52"/>
    </row>
    <row r="129" spans="1:6" ht="15">
      <c r="A129" s="65" t="s">
        <v>266</v>
      </c>
      <c r="B129" s="66" t="s">
        <v>901</v>
      </c>
      <c r="C129" s="59" t="s">
        <v>369</v>
      </c>
      <c r="D129" s="60">
        <v>1254.21</v>
      </c>
      <c r="E129" s="54"/>
      <c r="F129" s="52">
        <f>E129*D129</f>
        <v>0</v>
      </c>
    </row>
    <row r="130" spans="1:6" ht="15">
      <c r="A130" s="65"/>
      <c r="B130" s="66" t="s">
        <v>902</v>
      </c>
      <c r="C130" s="61"/>
      <c r="D130" s="62"/>
      <c r="E130" s="53"/>
      <c r="F130" s="52"/>
    </row>
    <row r="131" spans="1:6" ht="15">
      <c r="A131" s="65" t="s">
        <v>399</v>
      </c>
      <c r="B131" s="66" t="s">
        <v>903</v>
      </c>
      <c r="C131" s="59" t="s">
        <v>369</v>
      </c>
      <c r="D131" s="60">
        <v>148.44</v>
      </c>
      <c r="E131" s="54"/>
      <c r="F131" s="52">
        <f>E131*D131</f>
        <v>0</v>
      </c>
    </row>
    <row r="132" spans="1:6" ht="15">
      <c r="A132" s="65"/>
      <c r="B132" s="66" t="s">
        <v>904</v>
      </c>
      <c r="C132" s="61"/>
      <c r="D132" s="62"/>
      <c r="E132" s="53"/>
      <c r="F132" s="52"/>
    </row>
    <row r="133" spans="1:6" ht="15">
      <c r="A133" s="65" t="s">
        <v>267</v>
      </c>
      <c r="B133" s="66" t="s">
        <v>905</v>
      </c>
      <c r="C133" s="59" t="s">
        <v>369</v>
      </c>
      <c r="D133" s="60">
        <v>8.8</v>
      </c>
      <c r="E133" s="54"/>
      <c r="F133" s="52">
        <f>E133*D133</f>
        <v>0</v>
      </c>
    </row>
    <row r="134" spans="1:6" ht="15">
      <c r="A134" s="65"/>
      <c r="B134" s="66" t="s">
        <v>906</v>
      </c>
      <c r="C134" s="61"/>
      <c r="D134" s="62"/>
      <c r="E134" s="53"/>
      <c r="F134" s="52"/>
    </row>
    <row r="135" spans="1:6" ht="15">
      <c r="A135" s="65" t="s">
        <v>268</v>
      </c>
      <c r="B135" s="66" t="s">
        <v>907</v>
      </c>
      <c r="C135" s="59" t="s">
        <v>369</v>
      </c>
      <c r="D135" s="60">
        <v>394.76</v>
      </c>
      <c r="E135" s="54"/>
      <c r="F135" s="52">
        <f>E135*D135</f>
        <v>0</v>
      </c>
    </row>
    <row r="136" spans="1:6" ht="15">
      <c r="A136" s="65"/>
      <c r="B136" s="66" t="s">
        <v>908</v>
      </c>
      <c r="C136" s="61"/>
      <c r="D136" s="62"/>
      <c r="E136" s="53"/>
      <c r="F136" s="52"/>
    </row>
    <row r="137" spans="1:6" ht="15">
      <c r="A137" s="65" t="s">
        <v>269</v>
      </c>
      <c r="B137" s="66" t="s">
        <v>909</v>
      </c>
      <c r="C137" s="59" t="s">
        <v>369</v>
      </c>
      <c r="D137" s="60">
        <v>300.41</v>
      </c>
      <c r="E137" s="54"/>
      <c r="F137" s="52">
        <f>E137*D137</f>
        <v>0</v>
      </c>
    </row>
    <row r="138" spans="1:6" ht="15">
      <c r="A138" s="65"/>
      <c r="B138" s="66" t="s">
        <v>910</v>
      </c>
      <c r="C138" s="61"/>
      <c r="D138" s="62"/>
      <c r="E138" s="53"/>
      <c r="F138" s="52"/>
    </row>
    <row r="139" spans="1:6" ht="15">
      <c r="A139" s="65" t="s">
        <v>270</v>
      </c>
      <c r="B139" s="66" t="s">
        <v>911</v>
      </c>
      <c r="C139" s="59" t="s">
        <v>369</v>
      </c>
      <c r="D139" s="60">
        <v>82.91</v>
      </c>
      <c r="E139" s="54"/>
      <c r="F139" s="52">
        <f>E139*D139</f>
        <v>0</v>
      </c>
    </row>
    <row r="140" spans="1:6" ht="15">
      <c r="A140" s="65"/>
      <c r="B140" s="66" t="s">
        <v>912</v>
      </c>
      <c r="C140" s="61"/>
      <c r="D140" s="62"/>
      <c r="E140" s="53"/>
      <c r="F140" s="52"/>
    </row>
    <row r="141" spans="1:6" ht="15">
      <c r="A141" s="65" t="s">
        <v>271</v>
      </c>
      <c r="B141" s="66" t="s">
        <v>913</v>
      </c>
      <c r="C141" s="59" t="s">
        <v>369</v>
      </c>
      <c r="D141" s="60">
        <v>83.37</v>
      </c>
      <c r="E141" s="54"/>
      <c r="F141" s="52">
        <f>E141*D141</f>
        <v>0</v>
      </c>
    </row>
    <row r="142" spans="1:6" ht="15">
      <c r="A142" s="65"/>
      <c r="B142" s="66" t="s">
        <v>914</v>
      </c>
      <c r="C142" s="61"/>
      <c r="D142" s="62"/>
      <c r="E142" s="53"/>
      <c r="F142" s="52"/>
    </row>
    <row r="143" spans="1:47" s="17" customFormat="1" ht="15">
      <c r="A143" s="65" t="s">
        <v>272</v>
      </c>
      <c r="B143" s="66" t="s">
        <v>915</v>
      </c>
      <c r="C143" s="59" t="s">
        <v>369</v>
      </c>
      <c r="D143" s="60">
        <v>25.48</v>
      </c>
      <c r="E143" s="54"/>
      <c r="F143" s="52">
        <f>E143*D143</f>
        <v>0</v>
      </c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</row>
    <row r="144" spans="1:6" ht="15">
      <c r="A144" s="65"/>
      <c r="B144" s="66" t="s">
        <v>916</v>
      </c>
      <c r="C144" s="61"/>
      <c r="D144" s="60"/>
      <c r="E144" s="53"/>
      <c r="F144" s="52"/>
    </row>
    <row r="145" spans="1:6" ht="15">
      <c r="A145" s="65" t="s">
        <v>273</v>
      </c>
      <c r="B145" s="77" t="s">
        <v>917</v>
      </c>
      <c r="C145" s="63" t="s">
        <v>122</v>
      </c>
      <c r="D145" s="62">
        <v>194.05</v>
      </c>
      <c r="E145" s="55"/>
      <c r="F145" s="52">
        <f>E145*D145</f>
        <v>0</v>
      </c>
    </row>
    <row r="146" spans="1:6" ht="15">
      <c r="A146" s="65"/>
      <c r="B146" s="78" t="s">
        <v>918</v>
      </c>
      <c r="C146" s="63"/>
      <c r="D146" s="62"/>
      <c r="E146" s="55"/>
      <c r="F146" s="52"/>
    </row>
    <row r="147" spans="1:6" ht="15">
      <c r="A147" s="65" t="s">
        <v>274</v>
      </c>
      <c r="B147" s="77" t="s">
        <v>919</v>
      </c>
      <c r="C147" s="63" t="s">
        <v>122</v>
      </c>
      <c r="D147" s="62">
        <v>159.73</v>
      </c>
      <c r="E147" s="55"/>
      <c r="F147" s="52">
        <f>E147*D147</f>
        <v>0</v>
      </c>
    </row>
    <row r="148" spans="1:6" ht="15">
      <c r="A148" s="65"/>
      <c r="B148" s="78" t="s">
        <v>920</v>
      </c>
      <c r="C148" s="63"/>
      <c r="D148" s="62"/>
      <c r="E148" s="55"/>
      <c r="F148" s="52"/>
    </row>
    <row r="149" spans="1:6" ht="15">
      <c r="A149" s="65" t="s">
        <v>275</v>
      </c>
      <c r="B149" s="77" t="s">
        <v>921</v>
      </c>
      <c r="C149" s="63" t="s">
        <v>122</v>
      </c>
      <c r="D149" s="62">
        <v>308.86</v>
      </c>
      <c r="E149" s="55"/>
      <c r="F149" s="52">
        <f>E149*D149</f>
        <v>0</v>
      </c>
    </row>
    <row r="150" spans="1:6" ht="15" customHeight="1">
      <c r="A150" s="65"/>
      <c r="B150" s="66" t="s">
        <v>922</v>
      </c>
      <c r="C150" s="63"/>
      <c r="D150" s="62"/>
      <c r="E150" s="55"/>
      <c r="F150" s="52"/>
    </row>
    <row r="151" spans="1:6" ht="15">
      <c r="A151" s="65" t="s">
        <v>276</v>
      </c>
      <c r="B151" s="78" t="s">
        <v>923</v>
      </c>
      <c r="C151" s="59" t="s">
        <v>414</v>
      </c>
      <c r="D151" s="62">
        <v>1</v>
      </c>
      <c r="E151" s="55"/>
      <c r="F151" s="52">
        <f>E151*D151</f>
        <v>0</v>
      </c>
    </row>
    <row r="152" spans="1:6" ht="15">
      <c r="A152" s="65"/>
      <c r="B152" s="66" t="s">
        <v>924</v>
      </c>
      <c r="C152" s="61"/>
      <c r="D152" s="62"/>
      <c r="E152" s="55"/>
      <c r="F152" s="52"/>
    </row>
    <row r="153" spans="1:6" ht="15">
      <c r="A153" s="65" t="s">
        <v>386</v>
      </c>
      <c r="B153" s="78" t="s">
        <v>925</v>
      </c>
      <c r="C153" s="63" t="s">
        <v>383</v>
      </c>
      <c r="D153" s="62">
        <f>59680.03+148.27</f>
        <v>59828.299999999996</v>
      </c>
      <c r="E153" s="55"/>
      <c r="F153" s="52">
        <f>E153*D153</f>
        <v>0</v>
      </c>
    </row>
    <row r="154" spans="1:6" ht="22.5">
      <c r="A154" s="65"/>
      <c r="B154" s="66" t="s">
        <v>926</v>
      </c>
      <c r="C154" s="63"/>
      <c r="D154" s="62"/>
      <c r="E154" s="55"/>
      <c r="F154" s="52"/>
    </row>
    <row r="155" spans="1:6" ht="15">
      <c r="A155" s="65" t="s">
        <v>387</v>
      </c>
      <c r="B155" s="78" t="s">
        <v>927</v>
      </c>
      <c r="C155" s="63" t="s">
        <v>383</v>
      </c>
      <c r="D155" s="62">
        <v>59680.03</v>
      </c>
      <c r="E155" s="55"/>
      <c r="F155" s="52">
        <f>E155*D155</f>
        <v>0</v>
      </c>
    </row>
    <row r="156" spans="1:6" ht="15">
      <c r="A156" s="65"/>
      <c r="B156" s="78" t="s">
        <v>928</v>
      </c>
      <c r="C156" s="63"/>
      <c r="D156" s="62"/>
      <c r="E156" s="55"/>
      <c r="F156" s="52"/>
    </row>
    <row r="157" spans="1:6" ht="15">
      <c r="A157" s="65" t="s">
        <v>277</v>
      </c>
      <c r="B157" s="78" t="s">
        <v>929</v>
      </c>
      <c r="C157" s="63" t="s">
        <v>383</v>
      </c>
      <c r="D157" s="62">
        <f>148.27+21</f>
        <v>169.27</v>
      </c>
      <c r="E157" s="55"/>
      <c r="F157" s="52">
        <f>E157*D157</f>
        <v>0</v>
      </c>
    </row>
    <row r="158" spans="1:6" ht="15" customHeight="1">
      <c r="A158" s="65"/>
      <c r="B158" s="78" t="s">
        <v>930</v>
      </c>
      <c r="C158" s="63"/>
      <c r="D158" s="62"/>
      <c r="E158" s="55"/>
      <c r="F158" s="52"/>
    </row>
    <row r="159" spans="1:6" ht="15">
      <c r="A159" s="65" t="s">
        <v>278</v>
      </c>
      <c r="B159" s="78" t="s">
        <v>931</v>
      </c>
      <c r="C159" s="63" t="s">
        <v>383</v>
      </c>
      <c r="D159" s="62">
        <f>5840.88+21</f>
        <v>5861.88</v>
      </c>
      <c r="E159" s="55"/>
      <c r="F159" s="52">
        <f>E159*D159</f>
        <v>0</v>
      </c>
    </row>
    <row r="160" spans="1:6" ht="15">
      <c r="A160" s="65"/>
      <c r="B160" s="78" t="s">
        <v>932</v>
      </c>
      <c r="C160" s="63"/>
      <c r="D160" s="62"/>
      <c r="E160" s="55"/>
      <c r="F160" s="52"/>
    </row>
    <row r="161" spans="1:6" ht="15">
      <c r="A161" s="65" t="s">
        <v>400</v>
      </c>
      <c r="B161" s="78" t="s">
        <v>933</v>
      </c>
      <c r="C161" s="59" t="s">
        <v>369</v>
      </c>
      <c r="D161" s="62">
        <v>6.74</v>
      </c>
      <c r="E161" s="55"/>
      <c r="F161" s="52">
        <f>E161*D161</f>
        <v>0</v>
      </c>
    </row>
    <row r="162" spans="1:6" ht="15">
      <c r="A162" s="65"/>
      <c r="B162" s="78" t="s">
        <v>934</v>
      </c>
      <c r="C162" s="61"/>
      <c r="D162" s="62"/>
      <c r="E162" s="55"/>
      <c r="F162" s="52"/>
    </row>
    <row r="163" spans="1:6" ht="15">
      <c r="A163" s="65" t="s">
        <v>279</v>
      </c>
      <c r="B163" s="78" t="s">
        <v>935</v>
      </c>
      <c r="C163" s="63" t="s">
        <v>122</v>
      </c>
      <c r="D163" s="62">
        <v>13.24</v>
      </c>
      <c r="E163" s="55"/>
      <c r="F163" s="52">
        <f>E163*D163</f>
        <v>0</v>
      </c>
    </row>
    <row r="164" spans="1:6" ht="15">
      <c r="A164" s="65"/>
      <c r="B164" s="78" t="s">
        <v>936</v>
      </c>
      <c r="C164" s="63"/>
      <c r="D164" s="62"/>
      <c r="E164" s="55"/>
      <c r="F164" s="52"/>
    </row>
    <row r="165" spans="1:6" ht="15">
      <c r="A165" s="65" t="s">
        <v>280</v>
      </c>
      <c r="B165" s="78" t="s">
        <v>937</v>
      </c>
      <c r="C165" s="63" t="s">
        <v>122</v>
      </c>
      <c r="D165" s="62">
        <v>17.35</v>
      </c>
      <c r="E165" s="55"/>
      <c r="F165" s="52">
        <f>E165*D165</f>
        <v>0</v>
      </c>
    </row>
    <row r="166" spans="1:6" ht="15">
      <c r="A166" s="65"/>
      <c r="B166" s="78" t="s">
        <v>938</v>
      </c>
      <c r="C166" s="63"/>
      <c r="D166" s="62"/>
      <c r="E166" s="55"/>
      <c r="F166" s="52"/>
    </row>
    <row r="167" spans="1:6" ht="15">
      <c r="A167" s="65" t="s">
        <v>281</v>
      </c>
      <c r="B167" s="78" t="s">
        <v>939</v>
      </c>
      <c r="C167" s="63" t="s">
        <v>122</v>
      </c>
      <c r="D167" s="62">
        <v>29.36</v>
      </c>
      <c r="E167" s="55"/>
      <c r="F167" s="52">
        <f>E168*D168</f>
        <v>0</v>
      </c>
    </row>
    <row r="168" spans="1:6" ht="15">
      <c r="A168" s="65"/>
      <c r="B168" s="78" t="s">
        <v>940</v>
      </c>
      <c r="C168" s="63"/>
      <c r="D168" s="62"/>
      <c r="E168" s="55"/>
      <c r="F168" s="52"/>
    </row>
    <row r="169" spans="1:6" ht="15">
      <c r="A169" s="65" t="s">
        <v>282</v>
      </c>
      <c r="B169" s="78" t="s">
        <v>941</v>
      </c>
      <c r="C169" s="59" t="s">
        <v>414</v>
      </c>
      <c r="D169" s="62">
        <v>9</v>
      </c>
      <c r="E169" s="55"/>
      <c r="F169" s="52">
        <f>E170*D170</f>
        <v>0</v>
      </c>
    </row>
    <row r="170" spans="1:6" ht="15">
      <c r="A170" s="65"/>
      <c r="B170" s="66" t="s">
        <v>942</v>
      </c>
      <c r="C170" s="61"/>
      <c r="D170" s="62"/>
      <c r="E170" s="55"/>
      <c r="F170" s="52"/>
    </row>
    <row r="171" spans="1:6" ht="15">
      <c r="A171" s="65" t="s">
        <v>283</v>
      </c>
      <c r="B171" s="78" t="s">
        <v>943</v>
      </c>
      <c r="C171" s="59" t="s">
        <v>414</v>
      </c>
      <c r="D171" s="62">
        <v>1</v>
      </c>
      <c r="E171" s="55"/>
      <c r="F171" s="52">
        <f>E172*D172</f>
        <v>0</v>
      </c>
    </row>
    <row r="172" spans="1:6" ht="15">
      <c r="A172" s="65"/>
      <c r="B172" s="66" t="s">
        <v>944</v>
      </c>
      <c r="C172" s="61"/>
      <c r="D172" s="62"/>
      <c r="E172" s="55"/>
      <c r="F172" s="52"/>
    </row>
    <row r="173" spans="1:6" ht="15">
      <c r="A173" s="65" t="s">
        <v>401</v>
      </c>
      <c r="B173" s="78" t="s">
        <v>945</v>
      </c>
      <c r="C173" s="59" t="s">
        <v>369</v>
      </c>
      <c r="D173" s="62">
        <v>1603.05</v>
      </c>
      <c r="E173" s="55"/>
      <c r="F173" s="52">
        <f>E174*D174</f>
        <v>0</v>
      </c>
    </row>
    <row r="174" spans="1:6" ht="15">
      <c r="A174" s="65"/>
      <c r="B174" s="78" t="s">
        <v>946</v>
      </c>
      <c r="C174" s="61"/>
      <c r="D174" s="62"/>
      <c r="E174" s="55"/>
      <c r="F174" s="52"/>
    </row>
    <row r="175" spans="1:6" ht="15">
      <c r="A175" s="65" t="s">
        <v>284</v>
      </c>
      <c r="B175" s="78" t="s">
        <v>948</v>
      </c>
      <c r="C175" s="59" t="s">
        <v>369</v>
      </c>
      <c r="D175" s="62">
        <v>17.35</v>
      </c>
      <c r="E175" s="55"/>
      <c r="F175" s="52">
        <f>E176*D176</f>
        <v>0</v>
      </c>
    </row>
    <row r="176" spans="1:6" ht="15">
      <c r="A176" s="65"/>
      <c r="B176" s="78" t="s">
        <v>947</v>
      </c>
      <c r="C176" s="61"/>
      <c r="D176" s="62"/>
      <c r="E176" s="55"/>
      <c r="F176" s="52"/>
    </row>
    <row r="177" spans="1:6" ht="15" customHeight="1">
      <c r="A177" s="65" t="s">
        <v>285</v>
      </c>
      <c r="B177" s="78" t="s">
        <v>949</v>
      </c>
      <c r="C177" s="59" t="s">
        <v>369</v>
      </c>
      <c r="D177" s="62">
        <v>17.35</v>
      </c>
      <c r="E177" s="55"/>
      <c r="F177" s="52">
        <f>E177*D177</f>
        <v>0</v>
      </c>
    </row>
    <row r="178" spans="1:6" ht="22.5">
      <c r="A178" s="65"/>
      <c r="B178" s="66" t="s">
        <v>950</v>
      </c>
      <c r="C178" s="61"/>
      <c r="D178" s="62"/>
      <c r="E178" s="55"/>
      <c r="F178" s="52"/>
    </row>
    <row r="179" spans="1:6" ht="15">
      <c r="A179" s="65" t="s">
        <v>286</v>
      </c>
      <c r="B179" s="78" t="s">
        <v>951</v>
      </c>
      <c r="C179" s="59" t="s">
        <v>369</v>
      </c>
      <c r="D179" s="62">
        <v>255.26</v>
      </c>
      <c r="E179" s="55"/>
      <c r="F179" s="52">
        <f>E179*D179</f>
        <v>0</v>
      </c>
    </row>
    <row r="180" spans="1:6" ht="15">
      <c r="A180" s="65"/>
      <c r="B180" s="66" t="s">
        <v>952</v>
      </c>
      <c r="C180" s="61"/>
      <c r="D180" s="62"/>
      <c r="E180" s="55"/>
      <c r="F180" s="52"/>
    </row>
    <row r="181" spans="1:6" ht="15">
      <c r="A181" s="65" t="s">
        <v>287</v>
      </c>
      <c r="B181" s="78" t="s">
        <v>953</v>
      </c>
      <c r="C181" s="59" t="s">
        <v>369</v>
      </c>
      <c r="D181" s="62">
        <v>3.58</v>
      </c>
      <c r="E181" s="55"/>
      <c r="F181" s="52">
        <f>E182*D182</f>
        <v>0</v>
      </c>
    </row>
    <row r="182" spans="1:6" ht="22.5">
      <c r="A182" s="65"/>
      <c r="B182" s="66" t="s">
        <v>954</v>
      </c>
      <c r="C182" s="61"/>
      <c r="D182" s="62"/>
      <c r="E182" s="55"/>
      <c r="F182" s="52"/>
    </row>
    <row r="183" spans="1:6" ht="15">
      <c r="A183" s="65" t="s">
        <v>288</v>
      </c>
      <c r="B183" s="78" t="s">
        <v>956</v>
      </c>
      <c r="C183" s="63" t="s">
        <v>123</v>
      </c>
      <c r="D183" s="62">
        <v>30.3</v>
      </c>
      <c r="E183" s="55"/>
      <c r="F183" s="52">
        <f>E184*D184</f>
        <v>0</v>
      </c>
    </row>
    <row r="184" spans="1:6" ht="15">
      <c r="A184" s="65"/>
      <c r="B184" s="66" t="s">
        <v>955</v>
      </c>
      <c r="C184" s="63"/>
      <c r="D184" s="62"/>
      <c r="E184" s="55"/>
      <c r="F184" s="52"/>
    </row>
    <row r="185" spans="1:6" ht="15">
      <c r="A185" s="65" t="s">
        <v>289</v>
      </c>
      <c r="B185" s="78" t="s">
        <v>957</v>
      </c>
      <c r="C185" s="59" t="s">
        <v>369</v>
      </c>
      <c r="D185" s="62">
        <v>45.11</v>
      </c>
      <c r="E185" s="55"/>
      <c r="F185" s="52">
        <f>E186*D186</f>
        <v>0</v>
      </c>
    </row>
    <row r="186" spans="1:6" ht="22.5">
      <c r="A186" s="65"/>
      <c r="B186" s="66" t="s">
        <v>958</v>
      </c>
      <c r="C186" s="61"/>
      <c r="D186" s="62"/>
      <c r="E186" s="55"/>
      <c r="F186" s="52"/>
    </row>
    <row r="187" spans="1:6" ht="15">
      <c r="A187" s="65" t="s">
        <v>290</v>
      </c>
      <c r="B187" s="78" t="s">
        <v>960</v>
      </c>
      <c r="C187" s="59" t="s">
        <v>414</v>
      </c>
      <c r="D187" s="62">
        <v>14</v>
      </c>
      <c r="E187" s="55"/>
      <c r="F187" s="52">
        <f>E188*D188</f>
        <v>0</v>
      </c>
    </row>
    <row r="188" spans="1:6" ht="15">
      <c r="A188" s="65"/>
      <c r="B188" s="78" t="s">
        <v>959</v>
      </c>
      <c r="C188" s="61"/>
      <c r="D188" s="62"/>
      <c r="E188" s="55"/>
      <c r="F188" s="52"/>
    </row>
    <row r="189" spans="1:6" ht="15">
      <c r="A189" s="65" t="s">
        <v>402</v>
      </c>
      <c r="B189" s="78" t="s">
        <v>961</v>
      </c>
      <c r="C189" s="59" t="s">
        <v>369</v>
      </c>
      <c r="D189" s="62">
        <v>20.29</v>
      </c>
      <c r="E189" s="55"/>
      <c r="F189" s="52">
        <f>E189*D189</f>
        <v>0</v>
      </c>
    </row>
    <row r="190" spans="1:6" ht="15">
      <c r="A190" s="65"/>
      <c r="B190" s="66" t="s">
        <v>962</v>
      </c>
      <c r="C190" s="61"/>
      <c r="D190" s="62"/>
      <c r="E190" s="55"/>
      <c r="F190" s="52"/>
    </row>
    <row r="191" spans="1:6" ht="15">
      <c r="A191" s="65" t="s">
        <v>291</v>
      </c>
      <c r="B191" s="78" t="s">
        <v>964</v>
      </c>
      <c r="C191" s="59" t="s">
        <v>369</v>
      </c>
      <c r="D191" s="62">
        <v>31.89</v>
      </c>
      <c r="E191" s="55"/>
      <c r="F191" s="52">
        <f>E192*D192</f>
        <v>0</v>
      </c>
    </row>
    <row r="192" spans="1:6" ht="15">
      <c r="A192" s="65"/>
      <c r="B192" s="66" t="s">
        <v>963</v>
      </c>
      <c r="C192" s="61"/>
      <c r="D192" s="62"/>
      <c r="E192" s="55"/>
      <c r="F192" s="52"/>
    </row>
    <row r="193" spans="1:6" ht="15">
      <c r="A193" s="65" t="s">
        <v>403</v>
      </c>
      <c r="B193" s="78" t="s">
        <v>965</v>
      </c>
      <c r="C193" s="59" t="s">
        <v>369</v>
      </c>
      <c r="D193" s="62">
        <v>50.36</v>
      </c>
      <c r="E193" s="55"/>
      <c r="F193" s="52">
        <f>E194*D194</f>
        <v>0</v>
      </c>
    </row>
    <row r="194" spans="1:6" ht="15">
      <c r="A194" s="65"/>
      <c r="B194" s="66" t="s">
        <v>966</v>
      </c>
      <c r="C194" s="61"/>
      <c r="D194" s="62"/>
      <c r="E194" s="55"/>
      <c r="F194" s="52"/>
    </row>
    <row r="195" spans="1:6" ht="15">
      <c r="A195" s="65" t="s">
        <v>292</v>
      </c>
      <c r="B195" s="78" t="s">
        <v>967</v>
      </c>
      <c r="C195" s="59" t="s">
        <v>369</v>
      </c>
      <c r="D195" s="62">
        <v>29.27</v>
      </c>
      <c r="E195" s="55"/>
      <c r="F195" s="52">
        <f>E195*D195</f>
        <v>0</v>
      </c>
    </row>
    <row r="196" spans="1:6" ht="15">
      <c r="A196" s="65"/>
      <c r="B196" s="66" t="s">
        <v>968</v>
      </c>
      <c r="C196" s="61"/>
      <c r="D196" s="62"/>
      <c r="E196" s="55"/>
      <c r="F196" s="52"/>
    </row>
    <row r="197" spans="1:6" ht="15">
      <c r="A197" s="65" t="s">
        <v>293</v>
      </c>
      <c r="B197" s="78" t="s">
        <v>969</v>
      </c>
      <c r="C197" s="59" t="s">
        <v>369</v>
      </c>
      <c r="D197" s="62">
        <v>14.86</v>
      </c>
      <c r="E197" s="55"/>
      <c r="F197" s="52">
        <f>E197*D197</f>
        <v>0</v>
      </c>
    </row>
    <row r="198" spans="1:6" ht="15">
      <c r="A198" s="65"/>
      <c r="B198" s="66" t="s">
        <v>970</v>
      </c>
      <c r="C198" s="61"/>
      <c r="D198" s="62"/>
      <c r="E198" s="55"/>
      <c r="F198" s="52"/>
    </row>
    <row r="199" spans="1:6" ht="15">
      <c r="A199" s="65" t="s">
        <v>404</v>
      </c>
      <c r="B199" s="78" t="s">
        <v>971</v>
      </c>
      <c r="C199" s="59" t="s">
        <v>369</v>
      </c>
      <c r="D199" s="62">
        <v>14.11</v>
      </c>
      <c r="E199" s="55"/>
      <c r="F199" s="52">
        <f>E200*D200</f>
        <v>0</v>
      </c>
    </row>
    <row r="200" spans="1:6" ht="15">
      <c r="A200" s="65"/>
      <c r="B200" s="66" t="s">
        <v>972</v>
      </c>
      <c r="C200" s="61"/>
      <c r="D200" s="62"/>
      <c r="E200" s="55"/>
      <c r="F200" s="52"/>
    </row>
    <row r="201" spans="1:6" ht="15">
      <c r="A201" s="65" t="s">
        <v>294</v>
      </c>
      <c r="B201" s="66" t="s">
        <v>973</v>
      </c>
      <c r="C201" s="59" t="s">
        <v>369</v>
      </c>
      <c r="D201" s="62">
        <v>14.42</v>
      </c>
      <c r="E201" s="55"/>
      <c r="F201" s="52">
        <f>E202*D202</f>
        <v>0</v>
      </c>
    </row>
    <row r="202" spans="1:6" ht="15">
      <c r="A202" s="65"/>
      <c r="B202" s="66" t="s">
        <v>974</v>
      </c>
      <c r="C202" s="61"/>
      <c r="D202" s="62"/>
      <c r="E202" s="55"/>
      <c r="F202" s="52"/>
    </row>
    <row r="203" spans="1:6" ht="15">
      <c r="A203" s="65" t="s">
        <v>405</v>
      </c>
      <c r="B203" s="66" t="s">
        <v>975</v>
      </c>
      <c r="C203" s="59" t="s">
        <v>369</v>
      </c>
      <c r="D203" s="62">
        <v>180.01</v>
      </c>
      <c r="E203" s="55"/>
      <c r="F203" s="52">
        <f>E203*D203</f>
        <v>0</v>
      </c>
    </row>
    <row r="204" spans="1:6" ht="15">
      <c r="A204" s="65"/>
      <c r="B204" s="66" t="s">
        <v>976</v>
      </c>
      <c r="C204" s="61"/>
      <c r="D204" s="62"/>
      <c r="E204" s="55"/>
      <c r="F204" s="52"/>
    </row>
    <row r="205" spans="1:6" ht="15" customHeight="1">
      <c r="A205" s="65" t="s">
        <v>295</v>
      </c>
      <c r="B205" s="66" t="s">
        <v>977</v>
      </c>
      <c r="C205" s="59" t="s">
        <v>369</v>
      </c>
      <c r="D205" s="62">
        <v>132.79</v>
      </c>
      <c r="E205" s="55"/>
      <c r="F205" s="52">
        <f>E205*D205</f>
        <v>0</v>
      </c>
    </row>
    <row r="206" spans="1:6" ht="15" customHeight="1">
      <c r="A206" s="65"/>
      <c r="B206" s="66" t="s">
        <v>533</v>
      </c>
      <c r="C206" s="61"/>
      <c r="D206" s="62"/>
      <c r="E206" s="55"/>
      <c r="F206" s="52"/>
    </row>
    <row r="207" spans="1:6" ht="15">
      <c r="A207" s="65" t="s">
        <v>406</v>
      </c>
      <c r="B207" s="78" t="s">
        <v>978</v>
      </c>
      <c r="C207" s="59" t="s">
        <v>369</v>
      </c>
      <c r="D207" s="62">
        <v>29.03</v>
      </c>
      <c r="E207" s="55"/>
      <c r="F207" s="52">
        <f>E207*D207</f>
        <v>0</v>
      </c>
    </row>
    <row r="208" spans="1:6" ht="15">
      <c r="A208" s="65"/>
      <c r="B208" s="66" t="s">
        <v>979</v>
      </c>
      <c r="C208" s="61"/>
      <c r="D208" s="62"/>
      <c r="E208" s="55"/>
      <c r="F208" s="52"/>
    </row>
    <row r="209" spans="1:6" ht="15">
      <c r="A209" s="65" t="s">
        <v>296</v>
      </c>
      <c r="B209" s="78" t="s">
        <v>980</v>
      </c>
      <c r="C209" s="59" t="s">
        <v>369</v>
      </c>
      <c r="D209" s="62">
        <v>11.11</v>
      </c>
      <c r="E209" s="55"/>
      <c r="F209" s="52">
        <f>E209*D209</f>
        <v>0</v>
      </c>
    </row>
    <row r="210" spans="1:6" ht="15">
      <c r="A210" s="65"/>
      <c r="B210" s="66" t="s">
        <v>981</v>
      </c>
      <c r="C210" s="61"/>
      <c r="D210" s="62"/>
      <c r="E210" s="55"/>
      <c r="F210" s="52"/>
    </row>
    <row r="211" spans="1:6" ht="22.5">
      <c r="A211" s="65" t="s">
        <v>407</v>
      </c>
      <c r="B211" s="66" t="s">
        <v>982</v>
      </c>
      <c r="C211" s="59" t="s">
        <v>369</v>
      </c>
      <c r="D211" s="62">
        <v>43.64</v>
      </c>
      <c r="E211" s="55"/>
      <c r="F211" s="52">
        <f>E211*D211</f>
        <v>0</v>
      </c>
    </row>
    <row r="212" spans="1:6" ht="15" customHeight="1">
      <c r="A212" s="65"/>
      <c r="B212" s="66" t="s">
        <v>983</v>
      </c>
      <c r="C212" s="61"/>
      <c r="D212" s="62"/>
      <c r="E212" s="55"/>
      <c r="F212" s="52"/>
    </row>
    <row r="213" spans="1:6" ht="15">
      <c r="A213" s="65" t="s">
        <v>297</v>
      </c>
      <c r="B213" s="66" t="s">
        <v>985</v>
      </c>
      <c r="C213" s="59" t="s">
        <v>369</v>
      </c>
      <c r="D213" s="62">
        <v>7.86</v>
      </c>
      <c r="E213" s="55"/>
      <c r="F213" s="52">
        <f>E214*D214</f>
        <v>0</v>
      </c>
    </row>
    <row r="214" spans="1:6" ht="15">
      <c r="A214" s="65"/>
      <c r="B214" s="66" t="s">
        <v>984</v>
      </c>
      <c r="C214" s="61"/>
      <c r="D214" s="62"/>
      <c r="E214" s="55"/>
      <c r="F214" s="52"/>
    </row>
    <row r="215" spans="1:6" ht="22.5">
      <c r="A215" s="65" t="s">
        <v>298</v>
      </c>
      <c r="B215" s="66" t="s">
        <v>0</v>
      </c>
      <c r="C215" s="59" t="s">
        <v>369</v>
      </c>
      <c r="D215" s="62">
        <v>22.44</v>
      </c>
      <c r="E215" s="55"/>
      <c r="F215" s="52">
        <f>E216*D216</f>
        <v>0</v>
      </c>
    </row>
    <row r="216" spans="1:6" ht="15" customHeight="1">
      <c r="A216" s="65"/>
      <c r="B216" s="66" t="s">
        <v>1</v>
      </c>
      <c r="C216" s="61"/>
      <c r="D216" s="62"/>
      <c r="E216" s="55"/>
      <c r="F216" s="52"/>
    </row>
    <row r="217" spans="1:6" ht="15">
      <c r="A217" s="65" t="s">
        <v>408</v>
      </c>
      <c r="B217" s="66" t="s">
        <v>2</v>
      </c>
      <c r="C217" s="59" t="s">
        <v>369</v>
      </c>
      <c r="D217" s="62">
        <v>162.07</v>
      </c>
      <c r="E217" s="55"/>
      <c r="F217" s="52">
        <f>E217*D217</f>
        <v>0</v>
      </c>
    </row>
    <row r="218" spans="1:6" ht="15">
      <c r="A218" s="65"/>
      <c r="B218" s="66" t="s">
        <v>3</v>
      </c>
      <c r="C218" s="61"/>
      <c r="D218" s="62"/>
      <c r="E218" s="55"/>
      <c r="F218" s="52"/>
    </row>
    <row r="219" spans="1:6" ht="15" customHeight="1">
      <c r="A219" s="65" t="s">
        <v>409</v>
      </c>
      <c r="B219" s="66" t="s">
        <v>4</v>
      </c>
      <c r="C219" s="59" t="s">
        <v>369</v>
      </c>
      <c r="D219" s="62">
        <v>206.55</v>
      </c>
      <c r="E219" s="55"/>
      <c r="F219" s="52">
        <f>E219*D219</f>
        <v>0</v>
      </c>
    </row>
    <row r="220" spans="1:6" ht="15">
      <c r="A220" s="65"/>
      <c r="B220" s="66" t="s">
        <v>5</v>
      </c>
      <c r="C220" s="61"/>
      <c r="D220" s="62"/>
      <c r="E220" s="55"/>
      <c r="F220" s="52"/>
    </row>
    <row r="221" spans="1:6" ht="22.5">
      <c r="A221" s="65" t="s">
        <v>299</v>
      </c>
      <c r="B221" s="66" t="s">
        <v>6</v>
      </c>
      <c r="C221" s="59" t="s">
        <v>369</v>
      </c>
      <c r="D221" s="62">
        <v>20.36</v>
      </c>
      <c r="E221" s="55"/>
      <c r="F221" s="52">
        <f>E221*D221</f>
        <v>0</v>
      </c>
    </row>
    <row r="222" spans="1:6" ht="22.5">
      <c r="A222" s="65"/>
      <c r="B222" s="66" t="s">
        <v>7</v>
      </c>
      <c r="C222" s="61"/>
      <c r="D222" s="62"/>
      <c r="E222" s="55"/>
      <c r="F222" s="52"/>
    </row>
    <row r="223" spans="1:6" ht="22.5">
      <c r="A223" s="65" t="s">
        <v>410</v>
      </c>
      <c r="B223" s="66" t="s">
        <v>8</v>
      </c>
      <c r="C223" s="63" t="s">
        <v>370</v>
      </c>
      <c r="D223" s="62">
        <v>7.15</v>
      </c>
      <c r="E223" s="55"/>
      <c r="F223" s="52">
        <f>E223*D223</f>
        <v>0</v>
      </c>
    </row>
    <row r="224" spans="1:6" ht="22.5">
      <c r="A224" s="65"/>
      <c r="B224" s="66" t="s">
        <v>9</v>
      </c>
      <c r="C224" s="63"/>
      <c r="D224" s="62"/>
      <c r="E224" s="55"/>
      <c r="F224" s="52"/>
    </row>
    <row r="225" spans="1:6" ht="15">
      <c r="A225" s="65" t="s">
        <v>300</v>
      </c>
      <c r="B225" s="66" t="s">
        <v>10</v>
      </c>
      <c r="C225" s="59" t="s">
        <v>369</v>
      </c>
      <c r="D225" s="62">
        <v>1.66</v>
      </c>
      <c r="E225" s="55"/>
      <c r="F225" s="52">
        <f>E225*D225</f>
        <v>0</v>
      </c>
    </row>
    <row r="226" spans="1:6" ht="15">
      <c r="A226" s="65"/>
      <c r="B226" s="66" t="s">
        <v>11</v>
      </c>
      <c r="C226" s="61"/>
      <c r="D226" s="62"/>
      <c r="E226" s="55"/>
      <c r="F226" s="52"/>
    </row>
    <row r="227" spans="1:6" ht="15">
      <c r="A227" s="65" t="s">
        <v>301</v>
      </c>
      <c r="B227" s="66" t="s">
        <v>13</v>
      </c>
      <c r="C227" s="59" t="s">
        <v>369</v>
      </c>
      <c r="D227" s="62">
        <v>10.21</v>
      </c>
      <c r="E227" s="55"/>
      <c r="F227" s="52">
        <f>E227*D227</f>
        <v>0</v>
      </c>
    </row>
    <row r="228" spans="1:6" ht="15">
      <c r="A228" s="65"/>
      <c r="B228" s="66" t="s">
        <v>12</v>
      </c>
      <c r="C228" s="61"/>
      <c r="D228" s="62"/>
      <c r="E228" s="55"/>
      <c r="F228" s="52"/>
    </row>
    <row r="229" spans="1:6" ht="15">
      <c r="A229" s="65" t="s">
        <v>302</v>
      </c>
      <c r="B229" s="78" t="s">
        <v>14</v>
      </c>
      <c r="C229" s="59" t="s">
        <v>369</v>
      </c>
      <c r="D229" s="62">
        <v>22</v>
      </c>
      <c r="E229" s="55"/>
      <c r="F229" s="52">
        <f>E229*D229</f>
        <v>0</v>
      </c>
    </row>
    <row r="230" spans="1:6" ht="15">
      <c r="A230" s="65"/>
      <c r="B230" s="66" t="s">
        <v>15</v>
      </c>
      <c r="C230" s="61"/>
      <c r="D230" s="62"/>
      <c r="E230" s="55"/>
      <c r="F230" s="52"/>
    </row>
    <row r="231" spans="1:6" ht="22.5">
      <c r="A231" s="65" t="s">
        <v>303</v>
      </c>
      <c r="B231" s="66" t="s">
        <v>16</v>
      </c>
      <c r="C231" s="59" t="s">
        <v>369</v>
      </c>
      <c r="D231" s="62">
        <v>108.44</v>
      </c>
      <c r="E231" s="55"/>
      <c r="F231" s="52">
        <f>E231*D231</f>
        <v>0</v>
      </c>
    </row>
    <row r="232" spans="1:6" ht="22.5">
      <c r="A232" s="65"/>
      <c r="B232" s="66" t="s">
        <v>17</v>
      </c>
      <c r="C232" s="61"/>
      <c r="D232" s="62"/>
      <c r="E232" s="55"/>
      <c r="F232" s="52"/>
    </row>
    <row r="233" spans="1:6" ht="15">
      <c r="A233" s="65" t="s">
        <v>411</v>
      </c>
      <c r="B233" s="66" t="s">
        <v>18</v>
      </c>
      <c r="C233" s="63" t="s">
        <v>370</v>
      </c>
      <c r="D233" s="62">
        <v>1.29</v>
      </c>
      <c r="E233" s="55"/>
      <c r="F233" s="52">
        <f>E233*D233</f>
        <v>0</v>
      </c>
    </row>
    <row r="234" spans="1:6" ht="15">
      <c r="A234" s="65"/>
      <c r="B234" s="66" t="s">
        <v>19</v>
      </c>
      <c r="C234" s="63"/>
      <c r="D234" s="62"/>
      <c r="E234" s="55"/>
      <c r="F234" s="52"/>
    </row>
    <row r="235" spans="1:6" ht="15" customHeight="1">
      <c r="A235" s="65" t="s">
        <v>304</v>
      </c>
      <c r="B235" s="66" t="s">
        <v>20</v>
      </c>
      <c r="C235" s="63" t="s">
        <v>370</v>
      </c>
      <c r="D235" s="62">
        <v>199.78</v>
      </c>
      <c r="E235" s="55"/>
      <c r="F235" s="52">
        <f>E235*D235</f>
        <v>0</v>
      </c>
    </row>
    <row r="236" spans="1:6" ht="15">
      <c r="A236" s="65"/>
      <c r="B236" s="66" t="s">
        <v>21</v>
      </c>
      <c r="C236" s="63"/>
      <c r="D236" s="62"/>
      <c r="E236" s="55"/>
      <c r="F236" s="52"/>
    </row>
    <row r="237" spans="1:6" ht="15" customHeight="1">
      <c r="A237" s="65" t="s">
        <v>305</v>
      </c>
      <c r="B237" s="66" t="s">
        <v>22</v>
      </c>
      <c r="C237" s="59" t="s">
        <v>369</v>
      </c>
      <c r="D237" s="62">
        <v>19.14</v>
      </c>
      <c r="E237" s="55"/>
      <c r="F237" s="52">
        <f>E237*D237</f>
        <v>0</v>
      </c>
    </row>
    <row r="238" spans="1:6" ht="15">
      <c r="A238" s="65"/>
      <c r="B238" s="66" t="s">
        <v>23</v>
      </c>
      <c r="C238" s="61"/>
      <c r="D238" s="62"/>
      <c r="E238" s="55"/>
      <c r="F238" s="52"/>
    </row>
    <row r="239" spans="1:6" ht="15">
      <c r="A239" s="65" t="s">
        <v>306</v>
      </c>
      <c r="B239" s="66" t="s">
        <v>24</v>
      </c>
      <c r="C239" s="59" t="s">
        <v>369</v>
      </c>
      <c r="D239" s="62">
        <v>18.48</v>
      </c>
      <c r="E239" s="55"/>
      <c r="F239" s="52">
        <f>E239*D239</f>
        <v>0</v>
      </c>
    </row>
    <row r="240" spans="1:6" ht="15">
      <c r="A240" s="65"/>
      <c r="B240" s="66" t="s">
        <v>25</v>
      </c>
      <c r="C240" s="61"/>
      <c r="D240" s="62"/>
      <c r="E240" s="55"/>
      <c r="F240" s="52"/>
    </row>
    <row r="241" spans="1:6" ht="15">
      <c r="A241" s="65" t="s">
        <v>307</v>
      </c>
      <c r="B241" s="66" t="s">
        <v>27</v>
      </c>
      <c r="C241" s="59" t="s">
        <v>414</v>
      </c>
      <c r="D241" s="62">
        <v>4.48</v>
      </c>
      <c r="E241" s="55"/>
      <c r="F241" s="52">
        <f>E242*D242</f>
        <v>0</v>
      </c>
    </row>
    <row r="242" spans="1:6" ht="22.5">
      <c r="A242" s="65"/>
      <c r="B242" s="66" t="s">
        <v>26</v>
      </c>
      <c r="C242" s="61"/>
      <c r="D242" s="62"/>
      <c r="E242" s="55"/>
      <c r="F242" s="52"/>
    </row>
    <row r="243" spans="1:6" ht="22.5">
      <c r="A243" s="65" t="s">
        <v>412</v>
      </c>
      <c r="B243" s="78" t="s">
        <v>28</v>
      </c>
      <c r="C243" s="59" t="s">
        <v>369</v>
      </c>
      <c r="D243" s="62">
        <v>36.85</v>
      </c>
      <c r="E243" s="55"/>
      <c r="F243" s="52">
        <f>E244*D244</f>
        <v>0</v>
      </c>
    </row>
    <row r="244" spans="1:6" ht="22.5">
      <c r="A244" s="65"/>
      <c r="B244" s="66" t="s">
        <v>29</v>
      </c>
      <c r="C244" s="61"/>
      <c r="D244" s="62"/>
      <c r="E244" s="55"/>
      <c r="F244" s="52"/>
    </row>
    <row r="245" spans="1:6" ht="15" customHeight="1">
      <c r="A245" s="65" t="s">
        <v>308</v>
      </c>
      <c r="B245" s="66" t="s">
        <v>30</v>
      </c>
      <c r="C245" s="59" t="s">
        <v>369</v>
      </c>
      <c r="D245" s="62">
        <v>4.4</v>
      </c>
      <c r="E245" s="55"/>
      <c r="F245" s="52">
        <f>E245*D245</f>
        <v>0</v>
      </c>
    </row>
    <row r="246" spans="1:6" ht="22.5">
      <c r="A246" s="65"/>
      <c r="B246" s="66" t="s">
        <v>31</v>
      </c>
      <c r="C246" s="61"/>
      <c r="D246" s="62"/>
      <c r="E246" s="55"/>
      <c r="F246" s="52"/>
    </row>
    <row r="247" spans="1:6" ht="15" customHeight="1">
      <c r="A247" s="65" t="s">
        <v>309</v>
      </c>
      <c r="B247" s="66" t="s">
        <v>33</v>
      </c>
      <c r="C247" s="63" t="s">
        <v>370</v>
      </c>
      <c r="D247" s="62">
        <v>23.58</v>
      </c>
      <c r="E247" s="55"/>
      <c r="F247" s="52">
        <f>E247*D247</f>
        <v>0</v>
      </c>
    </row>
    <row r="248" spans="1:6" ht="22.5">
      <c r="A248" s="65"/>
      <c r="B248" s="66" t="s">
        <v>32</v>
      </c>
      <c r="C248" s="63"/>
      <c r="D248" s="62"/>
      <c r="E248" s="55"/>
      <c r="F248" s="52"/>
    </row>
    <row r="249" spans="1:6" ht="22.5">
      <c r="A249" s="65" t="s">
        <v>310</v>
      </c>
      <c r="B249" s="66" t="s">
        <v>34</v>
      </c>
      <c r="C249" s="63" t="s">
        <v>370</v>
      </c>
      <c r="D249" s="62">
        <v>228.45</v>
      </c>
      <c r="E249" s="55"/>
      <c r="F249" s="52">
        <f>E250*D250</f>
        <v>0</v>
      </c>
    </row>
    <row r="250" spans="1:6" ht="22.5">
      <c r="A250" s="65"/>
      <c r="B250" s="66" t="s">
        <v>35</v>
      </c>
      <c r="C250" s="63"/>
      <c r="D250" s="62"/>
      <c r="E250" s="55"/>
      <c r="F250" s="52"/>
    </row>
    <row r="251" spans="1:6" ht="15">
      <c r="A251" s="65" t="s">
        <v>311</v>
      </c>
      <c r="B251" s="66" t="s">
        <v>36</v>
      </c>
      <c r="C251" s="59" t="s">
        <v>414</v>
      </c>
      <c r="D251" s="62">
        <v>1</v>
      </c>
      <c r="E251" s="55"/>
      <c r="F251" s="52">
        <f>E251*D251</f>
        <v>0</v>
      </c>
    </row>
    <row r="252" spans="1:6" ht="15">
      <c r="A252" s="65"/>
      <c r="B252" s="66" t="s">
        <v>37</v>
      </c>
      <c r="C252" s="61"/>
      <c r="D252" s="62"/>
      <c r="E252" s="55"/>
      <c r="F252" s="52"/>
    </row>
    <row r="253" spans="1:6" ht="15">
      <c r="A253" s="65" t="s">
        <v>312</v>
      </c>
      <c r="B253" s="66" t="s">
        <v>38</v>
      </c>
      <c r="C253" s="63" t="s">
        <v>373</v>
      </c>
      <c r="D253" s="62">
        <v>1</v>
      </c>
      <c r="E253" s="53"/>
      <c r="F253" s="52">
        <f>E253*D253</f>
        <v>0</v>
      </c>
    </row>
    <row r="254" spans="1:6" ht="15">
      <c r="A254" s="65"/>
      <c r="B254" s="66" t="s">
        <v>39</v>
      </c>
      <c r="C254" s="63"/>
      <c r="D254" s="62"/>
      <c r="E254" s="53"/>
      <c r="F254" s="52"/>
    </row>
    <row r="255" spans="1:6" ht="15">
      <c r="A255" s="65" t="s">
        <v>313</v>
      </c>
      <c r="B255" s="66" t="s">
        <v>40</v>
      </c>
      <c r="C255" s="63" t="s">
        <v>373</v>
      </c>
      <c r="D255" s="62">
        <v>1</v>
      </c>
      <c r="E255" s="53"/>
      <c r="F255" s="52">
        <f>E255*D255</f>
        <v>0</v>
      </c>
    </row>
    <row r="256" spans="1:6" ht="15">
      <c r="A256" s="65"/>
      <c r="B256" s="66" t="s">
        <v>41</v>
      </c>
      <c r="C256" s="63"/>
      <c r="D256" s="62"/>
      <c r="E256" s="53"/>
      <c r="F256" s="52"/>
    </row>
    <row r="257" spans="1:6" ht="15">
      <c r="A257" s="65" t="s">
        <v>314</v>
      </c>
      <c r="B257" s="78" t="s">
        <v>42</v>
      </c>
      <c r="C257" s="63" t="s">
        <v>373</v>
      </c>
      <c r="D257" s="62">
        <v>1</v>
      </c>
      <c r="E257" s="53"/>
      <c r="F257" s="52">
        <f>E257*D257</f>
        <v>0</v>
      </c>
    </row>
    <row r="258" spans="1:6" ht="15">
      <c r="A258" s="65"/>
      <c r="B258" s="66" t="s">
        <v>43</v>
      </c>
      <c r="C258" s="63"/>
      <c r="D258" s="62"/>
      <c r="E258" s="53"/>
      <c r="F258" s="52"/>
    </row>
    <row r="259" spans="1:6" ht="15">
      <c r="A259" s="65" t="s">
        <v>315</v>
      </c>
      <c r="B259" s="66" t="s">
        <v>44</v>
      </c>
      <c r="C259" s="63" t="s">
        <v>370</v>
      </c>
      <c r="D259" s="62">
        <v>29.56</v>
      </c>
      <c r="E259" s="53"/>
      <c r="F259" s="52">
        <f>E259*D259</f>
        <v>0</v>
      </c>
    </row>
    <row r="260" spans="1:6" ht="15">
      <c r="A260" s="65"/>
      <c r="B260" s="66" t="s">
        <v>45</v>
      </c>
      <c r="C260" s="63"/>
      <c r="D260" s="62"/>
      <c r="E260" s="53"/>
      <c r="F260" s="52"/>
    </row>
    <row r="261" spans="1:6" ht="15">
      <c r="A261" s="65" t="s">
        <v>316</v>
      </c>
      <c r="B261" s="66" t="s">
        <v>46</v>
      </c>
      <c r="C261" s="59" t="s">
        <v>369</v>
      </c>
      <c r="D261" s="62">
        <v>33.81</v>
      </c>
      <c r="E261" s="53"/>
      <c r="F261" s="52">
        <f>E261*D261</f>
        <v>0</v>
      </c>
    </row>
    <row r="262" spans="1:6" ht="15">
      <c r="A262" s="65"/>
      <c r="B262" s="66" t="s">
        <v>47</v>
      </c>
      <c r="C262" s="61"/>
      <c r="D262" s="62"/>
      <c r="E262" s="53"/>
      <c r="F262" s="52"/>
    </row>
    <row r="263" spans="1:6" ht="15">
      <c r="A263" s="65" t="s">
        <v>317</v>
      </c>
      <c r="B263" s="66" t="s">
        <v>48</v>
      </c>
      <c r="C263" s="59" t="s">
        <v>414</v>
      </c>
      <c r="D263" s="62">
        <v>4</v>
      </c>
      <c r="E263" s="53"/>
      <c r="F263" s="52">
        <f>E263*D263</f>
        <v>0</v>
      </c>
    </row>
    <row r="264" spans="1:6" ht="15">
      <c r="A264" s="65"/>
      <c r="B264" s="66" t="s">
        <v>49</v>
      </c>
      <c r="C264" s="61"/>
      <c r="D264" s="62"/>
      <c r="E264" s="53"/>
      <c r="F264" s="52"/>
    </row>
    <row r="265" spans="1:6" ht="15">
      <c r="A265" s="65" t="s">
        <v>318</v>
      </c>
      <c r="B265" s="66" t="s">
        <v>50</v>
      </c>
      <c r="C265" s="59" t="s">
        <v>414</v>
      </c>
      <c r="D265" s="62">
        <v>10</v>
      </c>
      <c r="E265" s="53"/>
      <c r="F265" s="52">
        <f>E265*D265</f>
        <v>0</v>
      </c>
    </row>
    <row r="266" spans="1:6" ht="15">
      <c r="A266" s="65"/>
      <c r="B266" s="66" t="s">
        <v>51</v>
      </c>
      <c r="C266" s="61"/>
      <c r="D266" s="62"/>
      <c r="E266" s="53"/>
      <c r="F266" s="52"/>
    </row>
    <row r="267" spans="1:6" ht="15" customHeight="1">
      <c r="A267" s="65" t="s">
        <v>319</v>
      </c>
      <c r="B267" s="66" t="s">
        <v>53</v>
      </c>
      <c r="C267" s="59" t="s">
        <v>369</v>
      </c>
      <c r="D267" s="62">
        <v>6.73</v>
      </c>
      <c r="E267" s="53"/>
      <c r="F267" s="52">
        <f>E267*D267</f>
        <v>0</v>
      </c>
    </row>
    <row r="268" spans="1:6" ht="15">
      <c r="A268" s="65"/>
      <c r="B268" s="66" t="s">
        <v>52</v>
      </c>
      <c r="C268" s="61"/>
      <c r="D268" s="62"/>
      <c r="E268" s="53"/>
      <c r="F268" s="52"/>
    </row>
    <row r="269" spans="1:6" ht="15">
      <c r="A269" s="65" t="s">
        <v>320</v>
      </c>
      <c r="B269" s="66" t="s">
        <v>54</v>
      </c>
      <c r="C269" s="59" t="s">
        <v>369</v>
      </c>
      <c r="D269" s="62">
        <v>5.25</v>
      </c>
      <c r="E269" s="53"/>
      <c r="F269" s="52">
        <f>E269*D269</f>
        <v>0</v>
      </c>
    </row>
    <row r="270" spans="1:6" ht="15">
      <c r="A270" s="65"/>
      <c r="B270" s="66" t="s">
        <v>55</v>
      </c>
      <c r="C270" s="61"/>
      <c r="D270" s="62"/>
      <c r="E270" s="53"/>
      <c r="F270" s="52"/>
    </row>
    <row r="271" spans="1:6" ht="15">
      <c r="A271" s="65" t="s">
        <v>321</v>
      </c>
      <c r="B271" s="66" t="s">
        <v>56</v>
      </c>
      <c r="C271" s="63" t="s">
        <v>370</v>
      </c>
      <c r="D271" s="62">
        <v>23.4</v>
      </c>
      <c r="E271" s="53"/>
      <c r="F271" s="52">
        <f>E271*D271</f>
        <v>0</v>
      </c>
    </row>
    <row r="272" spans="1:6" ht="15">
      <c r="A272" s="65"/>
      <c r="B272" s="66" t="s">
        <v>57</v>
      </c>
      <c r="C272" s="63"/>
      <c r="D272" s="62"/>
      <c r="E272" s="53"/>
      <c r="F272" s="52"/>
    </row>
    <row r="273" spans="1:6" ht="15">
      <c r="A273" s="65" t="s">
        <v>322</v>
      </c>
      <c r="B273" s="66" t="s">
        <v>58</v>
      </c>
      <c r="C273" s="63" t="s">
        <v>370</v>
      </c>
      <c r="D273" s="62">
        <v>2.34</v>
      </c>
      <c r="E273" s="53"/>
      <c r="F273" s="52">
        <f>E273*D273</f>
        <v>0</v>
      </c>
    </row>
    <row r="274" spans="1:6" ht="15">
      <c r="A274" s="65"/>
      <c r="B274" s="66" t="s">
        <v>59</v>
      </c>
      <c r="C274" s="63"/>
      <c r="D274" s="62"/>
      <c r="E274" s="53"/>
      <c r="F274" s="52"/>
    </row>
    <row r="275" spans="1:6" ht="15">
      <c r="A275" s="65" t="s">
        <v>323</v>
      </c>
      <c r="B275" s="66" t="s">
        <v>60</v>
      </c>
      <c r="C275" s="63" t="s">
        <v>370</v>
      </c>
      <c r="D275" s="62">
        <v>12.27</v>
      </c>
      <c r="E275" s="53"/>
      <c r="F275" s="52">
        <f>E275*D275</f>
        <v>0</v>
      </c>
    </row>
    <row r="276" spans="1:6" ht="15">
      <c r="A276" s="65"/>
      <c r="B276" s="66" t="s">
        <v>61</v>
      </c>
      <c r="C276" s="63"/>
      <c r="D276" s="62"/>
      <c r="E276" s="53"/>
      <c r="F276" s="52"/>
    </row>
    <row r="277" spans="1:6" ht="15">
      <c r="A277" s="65" t="s">
        <v>324</v>
      </c>
      <c r="B277" s="66" t="s">
        <v>62</v>
      </c>
      <c r="C277" s="63" t="s">
        <v>370</v>
      </c>
      <c r="D277" s="62">
        <v>9.92</v>
      </c>
      <c r="E277" s="53"/>
      <c r="F277" s="52">
        <f>E277*D277</f>
        <v>0</v>
      </c>
    </row>
    <row r="278" spans="1:6" ht="15">
      <c r="A278" s="65"/>
      <c r="B278" s="66" t="s">
        <v>63</v>
      </c>
      <c r="C278" s="63"/>
      <c r="D278" s="62"/>
      <c r="E278" s="53"/>
      <c r="F278" s="52"/>
    </row>
    <row r="279" spans="1:6" ht="15">
      <c r="A279" s="65" t="s">
        <v>325</v>
      </c>
      <c r="B279" s="66" t="s">
        <v>64</v>
      </c>
      <c r="C279" s="59" t="s">
        <v>369</v>
      </c>
      <c r="D279" s="62">
        <v>234.75</v>
      </c>
      <c r="E279" s="53"/>
      <c r="F279" s="52">
        <f>E279*D279</f>
        <v>0</v>
      </c>
    </row>
    <row r="280" spans="1:6" ht="15">
      <c r="A280" s="65"/>
      <c r="B280" s="66" t="s">
        <v>65</v>
      </c>
      <c r="C280" s="61"/>
      <c r="D280" s="62"/>
      <c r="E280" s="53"/>
      <c r="F280" s="52"/>
    </row>
    <row r="281" spans="1:6" ht="15">
      <c r="A281" s="65" t="s">
        <v>326</v>
      </c>
      <c r="B281" s="66" t="s">
        <v>66</v>
      </c>
      <c r="C281" s="59" t="s">
        <v>414</v>
      </c>
      <c r="D281" s="62">
        <v>2</v>
      </c>
      <c r="E281" s="53"/>
      <c r="F281" s="52">
        <f>E281*D281</f>
        <v>0</v>
      </c>
    </row>
    <row r="282" spans="1:6" ht="15" customHeight="1">
      <c r="A282" s="65"/>
      <c r="B282" s="66" t="s">
        <v>67</v>
      </c>
      <c r="C282" s="61"/>
      <c r="D282" s="62"/>
      <c r="E282" s="53"/>
      <c r="F282" s="52"/>
    </row>
    <row r="283" spans="1:6" ht="15">
      <c r="A283" s="65" t="s">
        <v>413</v>
      </c>
      <c r="B283" s="66" t="s">
        <v>68</v>
      </c>
      <c r="C283" s="63" t="s">
        <v>370</v>
      </c>
      <c r="D283" s="62">
        <v>16.4</v>
      </c>
      <c r="E283" s="53"/>
      <c r="F283" s="52">
        <f>E283*D283</f>
        <v>0</v>
      </c>
    </row>
    <row r="284" spans="1:6" ht="15">
      <c r="A284" s="65"/>
      <c r="B284" s="66" t="s">
        <v>69</v>
      </c>
      <c r="C284" s="63"/>
      <c r="D284" s="62"/>
      <c r="E284" s="53"/>
      <c r="F284" s="52"/>
    </row>
    <row r="285" spans="1:6" ht="15" customHeight="1">
      <c r="A285" s="65" t="s">
        <v>327</v>
      </c>
      <c r="B285" s="66" t="s">
        <v>70</v>
      </c>
      <c r="C285" s="59" t="s">
        <v>369</v>
      </c>
      <c r="D285" s="62">
        <v>29.25</v>
      </c>
      <c r="E285" s="53"/>
      <c r="F285" s="52">
        <f>E285*D285</f>
        <v>0</v>
      </c>
    </row>
    <row r="286" spans="1:6" ht="15">
      <c r="A286" s="65"/>
      <c r="B286" s="66" t="s">
        <v>71</v>
      </c>
      <c r="C286" s="61"/>
      <c r="D286" s="62"/>
      <c r="E286" s="53"/>
      <c r="F286" s="52"/>
    </row>
    <row r="287" spans="1:6" ht="15">
      <c r="A287" s="65" t="s">
        <v>328</v>
      </c>
      <c r="B287" s="66" t="s">
        <v>72</v>
      </c>
      <c r="C287" s="63" t="s">
        <v>373</v>
      </c>
      <c r="D287" s="62">
        <v>1</v>
      </c>
      <c r="E287" s="53"/>
      <c r="F287" s="52">
        <f>E287*D287</f>
        <v>0</v>
      </c>
    </row>
    <row r="288" spans="1:6" ht="15">
      <c r="A288" s="65"/>
      <c r="B288" s="66" t="s">
        <v>73</v>
      </c>
      <c r="C288" s="63"/>
      <c r="D288" s="62"/>
      <c r="E288" s="53"/>
      <c r="F288" s="52"/>
    </row>
    <row r="289" spans="1:6" ht="15">
      <c r="A289" s="65" t="s">
        <v>329</v>
      </c>
      <c r="B289" s="66" t="s">
        <v>74</v>
      </c>
      <c r="C289" s="59" t="s">
        <v>414</v>
      </c>
      <c r="D289" s="62">
        <v>1</v>
      </c>
      <c r="E289" s="53"/>
      <c r="F289" s="52">
        <f>E289*D289</f>
        <v>0</v>
      </c>
    </row>
    <row r="290" spans="1:6" ht="15">
      <c r="A290" s="65"/>
      <c r="B290" s="66" t="s">
        <v>75</v>
      </c>
      <c r="C290" s="61"/>
      <c r="D290" s="62"/>
      <c r="E290" s="53"/>
      <c r="F290" s="52"/>
    </row>
    <row r="291" spans="1:6" ht="22.5">
      <c r="A291" s="65" t="s">
        <v>899</v>
      </c>
      <c r="B291" s="66" t="s">
        <v>76</v>
      </c>
      <c r="C291" s="59" t="s">
        <v>369</v>
      </c>
      <c r="D291" s="62">
        <v>698.1</v>
      </c>
      <c r="E291" s="53"/>
      <c r="F291" s="52">
        <f>E291*D291</f>
        <v>0</v>
      </c>
    </row>
    <row r="292" spans="1:6" ht="22.5">
      <c r="A292" s="65"/>
      <c r="B292" s="66" t="s">
        <v>77</v>
      </c>
      <c r="C292" s="61"/>
      <c r="D292" s="62"/>
      <c r="E292" s="53"/>
      <c r="F292" s="52"/>
    </row>
    <row r="293" spans="1:6" ht="15">
      <c r="A293" s="65" t="s">
        <v>900</v>
      </c>
      <c r="B293" s="66" t="s">
        <v>78</v>
      </c>
      <c r="C293" s="59" t="s">
        <v>414</v>
      </c>
      <c r="D293" s="62">
        <v>1321.47</v>
      </c>
      <c r="E293" s="53"/>
      <c r="F293" s="52">
        <f>E293*D293</f>
        <v>0</v>
      </c>
    </row>
    <row r="294" spans="1:6" ht="15">
      <c r="A294" s="65"/>
      <c r="B294" s="66" t="s">
        <v>79</v>
      </c>
      <c r="C294" s="61"/>
      <c r="D294" s="62"/>
      <c r="E294" s="53"/>
      <c r="F294" s="52"/>
    </row>
    <row r="295" spans="1:6" ht="22.5">
      <c r="A295" s="65" t="s">
        <v>330</v>
      </c>
      <c r="B295" s="66" t="s">
        <v>80</v>
      </c>
      <c r="C295" s="59" t="s">
        <v>368</v>
      </c>
      <c r="D295" s="62">
        <v>0.72</v>
      </c>
      <c r="E295" s="53"/>
      <c r="F295" s="52">
        <f>E295*D295</f>
        <v>0</v>
      </c>
    </row>
    <row r="296" spans="1:6" ht="22.5">
      <c r="A296" s="65"/>
      <c r="B296" s="66" t="s">
        <v>81</v>
      </c>
      <c r="C296" s="61"/>
      <c r="D296" s="62"/>
      <c r="E296" s="53"/>
      <c r="F296" s="52"/>
    </row>
    <row r="297" spans="1:6" ht="15">
      <c r="A297" s="65" t="s">
        <v>331</v>
      </c>
      <c r="B297" s="66" t="s">
        <v>416</v>
      </c>
      <c r="C297" s="63" t="s">
        <v>370</v>
      </c>
      <c r="D297" s="62">
        <v>814.46</v>
      </c>
      <c r="E297" s="53"/>
      <c r="F297" s="52">
        <f>E297*D297</f>
        <v>0</v>
      </c>
    </row>
    <row r="298" spans="1:6" ht="15">
      <c r="A298" s="65"/>
      <c r="B298" s="66" t="s">
        <v>82</v>
      </c>
      <c r="C298" s="63"/>
      <c r="D298" s="62"/>
      <c r="E298" s="53"/>
      <c r="F298" s="52"/>
    </row>
    <row r="299" spans="1:6" ht="15">
      <c r="A299" s="65" t="s">
        <v>332</v>
      </c>
      <c r="B299" s="66" t="s">
        <v>83</v>
      </c>
      <c r="C299" s="63" t="s">
        <v>370</v>
      </c>
      <c r="D299" s="62">
        <v>194.4</v>
      </c>
      <c r="E299" s="53"/>
      <c r="F299" s="52">
        <f>E299*D299</f>
        <v>0</v>
      </c>
    </row>
    <row r="300" spans="1:6" ht="15">
      <c r="A300" s="65"/>
      <c r="B300" s="66" t="s">
        <v>84</v>
      </c>
      <c r="C300" s="63"/>
      <c r="D300" s="62"/>
      <c r="E300" s="53"/>
      <c r="F300" s="52"/>
    </row>
    <row r="301" spans="1:6" ht="15">
      <c r="A301" s="65" t="s">
        <v>333</v>
      </c>
      <c r="B301" s="66" t="s">
        <v>85</v>
      </c>
      <c r="C301" s="59" t="s">
        <v>369</v>
      </c>
      <c r="D301" s="62">
        <v>828.3</v>
      </c>
      <c r="E301" s="53"/>
      <c r="F301" s="52">
        <f>E301*D301</f>
        <v>0</v>
      </c>
    </row>
    <row r="302" spans="1:6" ht="15.75" thickBot="1">
      <c r="A302" s="96"/>
      <c r="B302" s="97" t="s">
        <v>86</v>
      </c>
      <c r="C302" s="98"/>
      <c r="D302" s="99"/>
      <c r="E302" s="50"/>
      <c r="F302" s="52"/>
    </row>
    <row r="303" spans="1:6" ht="15.75" thickBot="1">
      <c r="A303" s="100"/>
      <c r="B303" s="101" t="s">
        <v>100</v>
      </c>
      <c r="C303" s="102"/>
      <c r="D303" s="102"/>
      <c r="E303" s="102"/>
      <c r="F303" s="103">
        <f>SUM(F7:F302)</f>
        <v>0</v>
      </c>
    </row>
    <row r="304" spans="1:6" ht="15">
      <c r="A304" s="7"/>
      <c r="B304" s="8"/>
      <c r="C304" s="9"/>
      <c r="D304" s="31"/>
      <c r="E304" s="9"/>
      <c r="F304" s="10"/>
    </row>
    <row r="305" spans="1:6" ht="15.75" thickBot="1">
      <c r="A305" s="6"/>
      <c r="B305" s="5"/>
      <c r="C305" s="5"/>
      <c r="D305" s="32"/>
      <c r="E305" s="5"/>
      <c r="F305" s="5"/>
    </row>
    <row r="306" spans="1:10" ht="15">
      <c r="A306" s="23"/>
      <c r="B306" s="19" t="s">
        <v>101</v>
      </c>
      <c r="C306" s="24"/>
      <c r="D306" s="33"/>
      <c r="E306" s="24"/>
      <c r="F306" s="25"/>
      <c r="I306" s="122"/>
      <c r="J306" s="122"/>
    </row>
    <row r="307" spans="1:6" ht="15">
      <c r="A307" s="26"/>
      <c r="B307" s="3"/>
      <c r="C307" s="3"/>
      <c r="D307" s="30"/>
      <c r="E307" s="3"/>
      <c r="F307" s="27"/>
    </row>
    <row r="308" spans="1:6" ht="15">
      <c r="A308" s="95" t="s">
        <v>474</v>
      </c>
      <c r="B308" s="92" t="s">
        <v>475</v>
      </c>
      <c r="C308" s="59" t="s">
        <v>414</v>
      </c>
      <c r="D308" s="64">
        <v>8</v>
      </c>
      <c r="E308" s="93"/>
      <c r="F308" s="52">
        <f>E308*D308</f>
        <v>0</v>
      </c>
    </row>
    <row r="309" spans="1:6" ht="15">
      <c r="A309" s="95"/>
      <c r="B309" s="92" t="s">
        <v>476</v>
      </c>
      <c r="C309" s="61"/>
      <c r="D309" s="64"/>
      <c r="E309" s="93"/>
      <c r="F309" s="52"/>
    </row>
    <row r="310" spans="1:6" ht="22.5" customHeight="1">
      <c r="A310" s="95" t="s">
        <v>804</v>
      </c>
      <c r="B310" s="92" t="s">
        <v>681</v>
      </c>
      <c r="C310" s="59" t="s">
        <v>414</v>
      </c>
      <c r="D310" s="64">
        <v>3</v>
      </c>
      <c r="E310" s="51"/>
      <c r="F310" s="52">
        <f>E310*D310</f>
        <v>0</v>
      </c>
    </row>
    <row r="311" spans="1:6" ht="22.5" customHeight="1">
      <c r="A311" s="95"/>
      <c r="B311" s="92" t="s">
        <v>680</v>
      </c>
      <c r="C311" s="61"/>
      <c r="D311" s="64"/>
      <c r="E311" s="51"/>
      <c r="F311" s="52"/>
    </row>
    <row r="312" spans="1:6" ht="22.5">
      <c r="A312" s="95" t="s">
        <v>805</v>
      </c>
      <c r="B312" s="92" t="s">
        <v>683</v>
      </c>
      <c r="C312" s="61" t="s">
        <v>370</v>
      </c>
      <c r="D312" s="64">
        <v>162</v>
      </c>
      <c r="E312" s="51"/>
      <c r="F312" s="52">
        <f>E312*D312</f>
        <v>0</v>
      </c>
    </row>
    <row r="313" spans="1:6" ht="22.5">
      <c r="A313" s="95"/>
      <c r="B313" s="92" t="s">
        <v>682</v>
      </c>
      <c r="C313" s="61"/>
      <c r="D313" s="64"/>
      <c r="E313" s="51"/>
      <c r="F313" s="52"/>
    </row>
    <row r="314" spans="1:6" ht="15">
      <c r="A314" s="95" t="s">
        <v>806</v>
      </c>
      <c r="B314" s="92" t="s">
        <v>471</v>
      </c>
      <c r="C314" s="61" t="s">
        <v>370</v>
      </c>
      <c r="D314" s="64">
        <v>60</v>
      </c>
      <c r="E314" s="51"/>
      <c r="F314" s="52">
        <f>E314*D314</f>
        <v>0</v>
      </c>
    </row>
    <row r="315" spans="1:6" ht="15">
      <c r="A315" s="95"/>
      <c r="B315" s="92" t="s">
        <v>684</v>
      </c>
      <c r="C315" s="61"/>
      <c r="D315" s="64"/>
      <c r="E315" s="51"/>
      <c r="F315" s="52"/>
    </row>
    <row r="316" spans="1:6" ht="15">
      <c r="A316" s="95" t="s">
        <v>807</v>
      </c>
      <c r="B316" s="92" t="s">
        <v>685</v>
      </c>
      <c r="C316" s="61" t="s">
        <v>370</v>
      </c>
      <c r="D316" s="64">
        <v>8</v>
      </c>
      <c r="E316" s="51"/>
      <c r="F316" s="52">
        <f>E316*D316</f>
        <v>0</v>
      </c>
    </row>
    <row r="317" spans="1:6" ht="15">
      <c r="A317" s="95"/>
      <c r="B317" s="92" t="s">
        <v>686</v>
      </c>
      <c r="C317" s="61"/>
      <c r="D317" s="64"/>
      <c r="E317" s="51"/>
      <c r="F317" s="52"/>
    </row>
    <row r="318" spans="1:6" ht="15">
      <c r="A318" s="95" t="s">
        <v>808</v>
      </c>
      <c r="B318" s="92" t="s">
        <v>687</v>
      </c>
      <c r="C318" s="61" t="s">
        <v>370</v>
      </c>
      <c r="D318" s="64">
        <v>8</v>
      </c>
      <c r="E318" s="51"/>
      <c r="F318" s="52">
        <f>E318*D318</f>
        <v>0</v>
      </c>
    </row>
    <row r="319" spans="1:6" ht="15">
      <c r="A319" s="95"/>
      <c r="B319" s="92" t="s">
        <v>688</v>
      </c>
      <c r="C319" s="61"/>
      <c r="D319" s="64"/>
      <c r="E319" s="51"/>
      <c r="F319" s="52"/>
    </row>
    <row r="320" spans="1:6" ht="15" customHeight="1">
      <c r="A320" s="95" t="s">
        <v>809</v>
      </c>
      <c r="B320" s="92" t="s">
        <v>689</v>
      </c>
      <c r="C320" s="61" t="s">
        <v>370</v>
      </c>
      <c r="D320" s="64">
        <v>16</v>
      </c>
      <c r="E320" s="51"/>
      <c r="F320" s="52">
        <f>E320*D320</f>
        <v>0</v>
      </c>
    </row>
    <row r="321" spans="1:6" ht="15">
      <c r="A321" s="95"/>
      <c r="B321" s="92" t="s">
        <v>690</v>
      </c>
      <c r="C321" s="61"/>
      <c r="D321" s="64"/>
      <c r="E321" s="51"/>
      <c r="F321" s="52"/>
    </row>
    <row r="322" spans="1:6" ht="15">
      <c r="A322" s="95" t="s">
        <v>810</v>
      </c>
      <c r="B322" s="92" t="s">
        <v>691</v>
      </c>
      <c r="C322" s="61" t="s">
        <v>370</v>
      </c>
      <c r="D322" s="64">
        <v>16</v>
      </c>
      <c r="E322" s="51"/>
      <c r="F322" s="52">
        <f>E322*D322</f>
        <v>0</v>
      </c>
    </row>
    <row r="323" spans="1:6" ht="15">
      <c r="A323" s="95"/>
      <c r="B323" s="92" t="s">
        <v>692</v>
      </c>
      <c r="C323" s="61"/>
      <c r="D323" s="64"/>
      <c r="E323" s="51"/>
      <c r="F323" s="52"/>
    </row>
    <row r="324" spans="1:6" ht="15">
      <c r="A324" s="95" t="s">
        <v>811</v>
      </c>
      <c r="B324" s="92" t="s">
        <v>693</v>
      </c>
      <c r="C324" s="59" t="s">
        <v>414</v>
      </c>
      <c r="D324" s="64">
        <v>1</v>
      </c>
      <c r="E324" s="51"/>
      <c r="F324" s="52">
        <f>E324*D324</f>
        <v>0</v>
      </c>
    </row>
    <row r="325" spans="1:6" ht="15">
      <c r="A325" s="95"/>
      <c r="B325" s="92" t="s">
        <v>694</v>
      </c>
      <c r="C325" s="61"/>
      <c r="D325" s="64"/>
      <c r="E325" s="51"/>
      <c r="F325" s="52"/>
    </row>
    <row r="326" spans="1:6" ht="15" customHeight="1">
      <c r="A326" s="95" t="s">
        <v>812</v>
      </c>
      <c r="B326" s="92" t="s">
        <v>532</v>
      </c>
      <c r="C326" s="59" t="s">
        <v>414</v>
      </c>
      <c r="D326" s="64">
        <v>1</v>
      </c>
      <c r="E326" s="51"/>
      <c r="F326" s="52">
        <f>E326*D326</f>
        <v>0</v>
      </c>
    </row>
    <row r="327" spans="1:6" ht="15" customHeight="1">
      <c r="A327" s="95"/>
      <c r="B327" s="92" t="s">
        <v>477</v>
      </c>
      <c r="C327" s="61"/>
      <c r="D327" s="64"/>
      <c r="E327" s="51"/>
      <c r="F327" s="52"/>
    </row>
    <row r="328" spans="1:6" ht="15">
      <c r="A328" s="95" t="s">
        <v>813</v>
      </c>
      <c r="B328" s="92" t="s">
        <v>478</v>
      </c>
      <c r="C328" s="59" t="s">
        <v>369</v>
      </c>
      <c r="D328" s="64">
        <v>546</v>
      </c>
      <c r="E328" s="51"/>
      <c r="F328" s="52">
        <f>E328*D328</f>
        <v>0</v>
      </c>
    </row>
    <row r="329" spans="1:6" ht="15">
      <c r="A329" s="95"/>
      <c r="B329" s="92" t="s">
        <v>479</v>
      </c>
      <c r="C329" s="61"/>
      <c r="D329" s="64"/>
      <c r="E329" s="51"/>
      <c r="F329" s="52"/>
    </row>
    <row r="330" spans="1:6" ht="15">
      <c r="A330" s="95" t="s">
        <v>814</v>
      </c>
      <c r="B330" s="92" t="s">
        <v>480</v>
      </c>
      <c r="C330" s="59" t="s">
        <v>369</v>
      </c>
      <c r="D330" s="64">
        <v>311.8</v>
      </c>
      <c r="E330" s="51"/>
      <c r="F330" s="52">
        <f>E330*D330</f>
        <v>0</v>
      </c>
    </row>
    <row r="331" spans="1:6" ht="15">
      <c r="A331" s="95"/>
      <c r="B331" s="92" t="s">
        <v>481</v>
      </c>
      <c r="C331" s="61"/>
      <c r="D331" s="64"/>
      <c r="E331" s="51"/>
      <c r="F331" s="52"/>
    </row>
    <row r="332" spans="1:6" ht="15" customHeight="1">
      <c r="A332" s="95" t="s">
        <v>815</v>
      </c>
      <c r="B332" s="92" t="s">
        <v>695</v>
      </c>
      <c r="C332" s="59" t="s">
        <v>369</v>
      </c>
      <c r="D332" s="64">
        <v>261.8</v>
      </c>
      <c r="E332" s="51"/>
      <c r="F332" s="52">
        <f>E332*D332</f>
        <v>0</v>
      </c>
    </row>
    <row r="333" spans="1:6" ht="15">
      <c r="A333" s="95"/>
      <c r="B333" s="92" t="s">
        <v>537</v>
      </c>
      <c r="C333" s="61"/>
      <c r="D333" s="64"/>
      <c r="E333" s="51"/>
      <c r="F333" s="52"/>
    </row>
    <row r="334" spans="1:6" ht="15">
      <c r="A334" s="95" t="s">
        <v>816</v>
      </c>
      <c r="B334" s="92" t="s">
        <v>482</v>
      </c>
      <c r="C334" s="61" t="s">
        <v>370</v>
      </c>
      <c r="D334" s="94">
        <v>13.5</v>
      </c>
      <c r="E334" s="51"/>
      <c r="F334" s="52">
        <f>E334*D334</f>
        <v>0</v>
      </c>
    </row>
    <row r="335" spans="1:6" ht="15" customHeight="1">
      <c r="A335" s="95"/>
      <c r="B335" s="92" t="s">
        <v>483</v>
      </c>
      <c r="C335" s="61"/>
      <c r="D335" s="94"/>
      <c r="E335" s="51"/>
      <c r="F335" s="52"/>
    </row>
    <row r="336" spans="1:6" ht="15" customHeight="1">
      <c r="A336" s="95" t="s">
        <v>817</v>
      </c>
      <c r="B336" s="92" t="s">
        <v>484</v>
      </c>
      <c r="C336" s="59" t="s">
        <v>536</v>
      </c>
      <c r="D336" s="64">
        <v>31275</v>
      </c>
      <c r="E336" s="51"/>
      <c r="F336" s="52">
        <f>E336*D336</f>
        <v>0</v>
      </c>
    </row>
    <row r="337" spans="1:6" ht="15" customHeight="1">
      <c r="A337" s="95"/>
      <c r="B337" s="92" t="s">
        <v>485</v>
      </c>
      <c r="C337" s="61"/>
      <c r="D337" s="64"/>
      <c r="E337" s="51"/>
      <c r="F337" s="52"/>
    </row>
    <row r="338" spans="1:6" ht="15" customHeight="1">
      <c r="A338" s="95" t="s">
        <v>818</v>
      </c>
      <c r="B338" s="92" t="s">
        <v>486</v>
      </c>
      <c r="C338" s="59" t="s">
        <v>414</v>
      </c>
      <c r="D338" s="64">
        <v>10</v>
      </c>
      <c r="E338" s="51"/>
      <c r="F338" s="52">
        <f>E338*D338</f>
        <v>0</v>
      </c>
    </row>
    <row r="339" spans="1:6" ht="22.5">
      <c r="A339" s="95"/>
      <c r="B339" s="92" t="s">
        <v>487</v>
      </c>
      <c r="C339" s="61"/>
      <c r="D339" s="64"/>
      <c r="E339" s="51"/>
      <c r="F339" s="52"/>
    </row>
    <row r="340" spans="1:6" ht="15" customHeight="1">
      <c r="A340" s="95" t="s">
        <v>819</v>
      </c>
      <c r="B340" s="92" t="s">
        <v>488</v>
      </c>
      <c r="C340" s="59" t="s">
        <v>414</v>
      </c>
      <c r="D340" s="64">
        <v>1</v>
      </c>
      <c r="E340" s="51"/>
      <c r="F340" s="52">
        <f>E340*D340</f>
        <v>0</v>
      </c>
    </row>
    <row r="341" spans="1:6" ht="15" customHeight="1">
      <c r="A341" s="95"/>
      <c r="B341" s="92" t="s">
        <v>417</v>
      </c>
      <c r="C341" s="61"/>
      <c r="D341" s="64"/>
      <c r="E341" s="51"/>
      <c r="F341" s="52"/>
    </row>
    <row r="342" spans="1:6" ht="15">
      <c r="A342" s="95" t="s">
        <v>820</v>
      </c>
      <c r="B342" s="92" t="s">
        <v>489</v>
      </c>
      <c r="C342" s="59" t="s">
        <v>414</v>
      </c>
      <c r="D342" s="64">
        <v>1</v>
      </c>
      <c r="E342" s="51"/>
      <c r="F342" s="52">
        <f>E342*D342</f>
        <v>0</v>
      </c>
    </row>
    <row r="343" spans="1:6" ht="15">
      <c r="A343" s="95"/>
      <c r="B343" s="92" t="s">
        <v>490</v>
      </c>
      <c r="C343" s="61"/>
      <c r="D343" s="64"/>
      <c r="E343" s="51"/>
      <c r="F343" s="52"/>
    </row>
    <row r="344" spans="1:6" ht="15">
      <c r="A344" s="95" t="s">
        <v>821</v>
      </c>
      <c r="B344" s="92" t="s">
        <v>696</v>
      </c>
      <c r="C344" s="59" t="s">
        <v>414</v>
      </c>
      <c r="D344" s="64">
        <v>2</v>
      </c>
      <c r="E344" s="51"/>
      <c r="F344" s="52">
        <f>E344*D344</f>
        <v>0</v>
      </c>
    </row>
    <row r="345" spans="1:6" ht="15">
      <c r="A345" s="95"/>
      <c r="B345" s="92" t="s">
        <v>697</v>
      </c>
      <c r="C345" s="61"/>
      <c r="D345" s="64"/>
      <c r="E345" s="51"/>
      <c r="F345" s="52"/>
    </row>
    <row r="346" spans="1:6" ht="15">
      <c r="A346" s="95" t="s">
        <v>822</v>
      </c>
      <c r="B346" s="92" t="s">
        <v>491</v>
      </c>
      <c r="C346" s="59" t="s">
        <v>414</v>
      </c>
      <c r="D346" s="64">
        <v>1</v>
      </c>
      <c r="E346" s="51"/>
      <c r="F346" s="52">
        <f>E346*D346</f>
        <v>0</v>
      </c>
    </row>
    <row r="347" spans="1:6" ht="15">
      <c r="A347" s="95"/>
      <c r="B347" s="92" t="s">
        <v>492</v>
      </c>
      <c r="C347" s="61"/>
      <c r="D347" s="64"/>
      <c r="E347" s="51"/>
      <c r="F347" s="52"/>
    </row>
    <row r="348" spans="1:6" ht="15">
      <c r="A348" s="95" t="s">
        <v>823</v>
      </c>
      <c r="B348" s="92" t="s">
        <v>493</v>
      </c>
      <c r="C348" s="59" t="s">
        <v>414</v>
      </c>
      <c r="D348" s="64">
        <v>1</v>
      </c>
      <c r="E348" s="51"/>
      <c r="F348" s="52">
        <f>E348*D348</f>
        <v>0</v>
      </c>
    </row>
    <row r="349" spans="1:6" ht="15">
      <c r="A349" s="95"/>
      <c r="B349" s="92" t="s">
        <v>494</v>
      </c>
      <c r="C349" s="61"/>
      <c r="D349" s="64"/>
      <c r="E349" s="51"/>
      <c r="F349" s="52"/>
    </row>
    <row r="350" spans="1:6" ht="15">
      <c r="A350" s="95" t="s">
        <v>824</v>
      </c>
      <c r="B350" s="92" t="s">
        <v>698</v>
      </c>
      <c r="C350" s="59" t="s">
        <v>414</v>
      </c>
      <c r="D350" s="64">
        <v>1</v>
      </c>
      <c r="E350" s="51"/>
      <c r="F350" s="52">
        <f>E350*D350</f>
        <v>0</v>
      </c>
    </row>
    <row r="351" spans="1:6" ht="15">
      <c r="A351" s="95"/>
      <c r="B351" s="92" t="s">
        <v>698</v>
      </c>
      <c r="C351" s="61"/>
      <c r="D351" s="64"/>
      <c r="E351" s="51"/>
      <c r="F351" s="52"/>
    </row>
    <row r="352" spans="1:6" ht="15">
      <c r="A352" s="95" t="s">
        <v>825</v>
      </c>
      <c r="B352" s="92" t="s">
        <v>699</v>
      </c>
      <c r="C352" s="59" t="s">
        <v>414</v>
      </c>
      <c r="D352" s="64">
        <v>3</v>
      </c>
      <c r="E352" s="51"/>
      <c r="F352" s="52">
        <f>E352*D352</f>
        <v>0</v>
      </c>
    </row>
    <row r="353" spans="1:6" ht="15">
      <c r="A353" s="95"/>
      <c r="B353" s="92" t="s">
        <v>699</v>
      </c>
      <c r="C353" s="61"/>
      <c r="D353" s="64"/>
      <c r="E353" s="51"/>
      <c r="F353" s="52"/>
    </row>
    <row r="354" spans="1:6" ht="15">
      <c r="A354" s="95" t="s">
        <v>826</v>
      </c>
      <c r="B354" s="92" t="s">
        <v>700</v>
      </c>
      <c r="C354" s="59" t="s">
        <v>414</v>
      </c>
      <c r="D354" s="64">
        <v>1</v>
      </c>
      <c r="E354" s="51"/>
      <c r="F354" s="52">
        <f>E354*D354</f>
        <v>0</v>
      </c>
    </row>
    <row r="355" spans="1:6" ht="15">
      <c r="A355" s="95"/>
      <c r="B355" s="92" t="s">
        <v>700</v>
      </c>
      <c r="C355" s="61"/>
      <c r="D355" s="64"/>
      <c r="E355" s="51"/>
      <c r="F355" s="52"/>
    </row>
    <row r="356" spans="1:6" ht="15">
      <c r="A356" s="95" t="s">
        <v>827</v>
      </c>
      <c r="B356" s="92" t="s">
        <v>472</v>
      </c>
      <c r="C356" s="59" t="s">
        <v>414</v>
      </c>
      <c r="D356" s="64">
        <v>1</v>
      </c>
      <c r="E356" s="51"/>
      <c r="F356" s="52">
        <f>E356*D356</f>
        <v>0</v>
      </c>
    </row>
    <row r="357" spans="1:6" ht="15">
      <c r="A357" s="95"/>
      <c r="B357" s="92" t="s">
        <v>701</v>
      </c>
      <c r="C357" s="61"/>
      <c r="D357" s="64"/>
      <c r="E357" s="51"/>
      <c r="F357" s="52"/>
    </row>
    <row r="358" spans="1:6" ht="15">
      <c r="A358" s="95" t="s">
        <v>828</v>
      </c>
      <c r="B358" s="92" t="s">
        <v>702</v>
      </c>
      <c r="C358" s="59" t="s">
        <v>414</v>
      </c>
      <c r="D358" s="64">
        <v>1</v>
      </c>
      <c r="E358" s="51"/>
      <c r="F358" s="52">
        <f>E358*D358</f>
        <v>0</v>
      </c>
    </row>
    <row r="359" spans="1:6" ht="15">
      <c r="A359" s="95"/>
      <c r="B359" s="92" t="s">
        <v>703</v>
      </c>
      <c r="C359" s="61"/>
      <c r="D359" s="64"/>
      <c r="E359" s="51"/>
      <c r="F359" s="52"/>
    </row>
    <row r="360" spans="1:6" ht="15">
      <c r="A360" s="95" t="s">
        <v>829</v>
      </c>
      <c r="B360" s="92" t="s">
        <v>704</v>
      </c>
      <c r="C360" s="59" t="s">
        <v>414</v>
      </c>
      <c r="D360" s="64">
        <v>1</v>
      </c>
      <c r="E360" s="51"/>
      <c r="F360" s="52">
        <f>E360*D360</f>
        <v>0</v>
      </c>
    </row>
    <row r="361" spans="1:6" ht="15">
      <c r="A361" s="95"/>
      <c r="B361" s="92" t="s">
        <v>705</v>
      </c>
      <c r="C361" s="61"/>
      <c r="D361" s="64"/>
      <c r="E361" s="51"/>
      <c r="F361" s="52"/>
    </row>
    <row r="362" spans="1:6" ht="15">
      <c r="A362" s="95" t="s">
        <v>830</v>
      </c>
      <c r="B362" s="92" t="s">
        <v>495</v>
      </c>
      <c r="C362" s="59" t="s">
        <v>414</v>
      </c>
      <c r="D362" s="64">
        <v>1</v>
      </c>
      <c r="E362" s="51"/>
      <c r="F362" s="52">
        <f>E362*D362</f>
        <v>0</v>
      </c>
    </row>
    <row r="363" spans="1:6" ht="15">
      <c r="A363" s="95"/>
      <c r="B363" s="92" t="s">
        <v>496</v>
      </c>
      <c r="C363" s="61"/>
      <c r="D363" s="64"/>
      <c r="E363" s="51"/>
      <c r="F363" s="52"/>
    </row>
    <row r="364" spans="1:6" ht="15">
      <c r="A364" s="95" t="s">
        <v>831</v>
      </c>
      <c r="B364" s="92" t="s">
        <v>706</v>
      </c>
      <c r="C364" s="59" t="s">
        <v>414</v>
      </c>
      <c r="D364" s="64">
        <v>4</v>
      </c>
      <c r="E364" s="51"/>
      <c r="F364" s="52">
        <f>E364*D364</f>
        <v>0</v>
      </c>
    </row>
    <row r="365" spans="1:6" ht="15">
      <c r="A365" s="95"/>
      <c r="B365" s="92" t="s">
        <v>707</v>
      </c>
      <c r="C365" s="61"/>
      <c r="D365" s="64"/>
      <c r="E365" s="51"/>
      <c r="F365" s="52"/>
    </row>
    <row r="366" spans="1:6" ht="15">
      <c r="A366" s="95" t="s">
        <v>832</v>
      </c>
      <c r="B366" s="92" t="s">
        <v>708</v>
      </c>
      <c r="C366" s="59" t="s">
        <v>414</v>
      </c>
      <c r="D366" s="64">
        <v>17</v>
      </c>
      <c r="E366" s="51"/>
      <c r="F366" s="52">
        <f>E366*D366</f>
        <v>0</v>
      </c>
    </row>
    <row r="367" spans="1:6" ht="15">
      <c r="A367" s="95"/>
      <c r="B367" s="92" t="s">
        <v>709</v>
      </c>
      <c r="C367" s="61"/>
      <c r="D367" s="64"/>
      <c r="E367" s="51"/>
      <c r="F367" s="52"/>
    </row>
    <row r="368" spans="1:6" ht="15">
      <c r="A368" s="95" t="s">
        <v>833</v>
      </c>
      <c r="B368" s="92" t="s">
        <v>497</v>
      </c>
      <c r="C368" s="59" t="s">
        <v>414</v>
      </c>
      <c r="D368" s="64">
        <v>1</v>
      </c>
      <c r="E368" s="51"/>
      <c r="F368" s="52">
        <f>E368*D368</f>
        <v>0</v>
      </c>
    </row>
    <row r="369" spans="1:6" ht="15">
      <c r="A369" s="95"/>
      <c r="B369" s="92" t="s">
        <v>498</v>
      </c>
      <c r="C369" s="61"/>
      <c r="D369" s="64"/>
      <c r="E369" s="51"/>
      <c r="F369" s="52"/>
    </row>
    <row r="370" spans="1:6" ht="22.5">
      <c r="A370" s="95" t="s">
        <v>834</v>
      </c>
      <c r="B370" s="92" t="s">
        <v>499</v>
      </c>
      <c r="C370" s="61" t="s">
        <v>370</v>
      </c>
      <c r="D370" s="64">
        <v>9</v>
      </c>
      <c r="E370" s="51"/>
      <c r="F370" s="52">
        <f>E370*D370</f>
        <v>0</v>
      </c>
    </row>
    <row r="371" spans="1:6" ht="22.5">
      <c r="A371" s="95"/>
      <c r="B371" s="92" t="s">
        <v>500</v>
      </c>
      <c r="C371" s="61"/>
      <c r="D371" s="64"/>
      <c r="E371" s="51"/>
      <c r="F371" s="52"/>
    </row>
    <row r="372" spans="1:6" ht="15">
      <c r="A372" s="95" t="s">
        <v>835</v>
      </c>
      <c r="B372" s="92" t="s">
        <v>710</v>
      </c>
      <c r="C372" s="61" t="s">
        <v>370</v>
      </c>
      <c r="D372" s="64">
        <v>8</v>
      </c>
      <c r="E372" s="51"/>
      <c r="F372" s="52">
        <f>E372*D372</f>
        <v>0</v>
      </c>
    </row>
    <row r="373" spans="1:6" ht="15">
      <c r="A373" s="95"/>
      <c r="B373" s="92" t="s">
        <v>711</v>
      </c>
      <c r="C373" s="61"/>
      <c r="D373" s="64"/>
      <c r="E373" s="51"/>
      <c r="F373" s="52"/>
    </row>
    <row r="374" spans="1:6" ht="15" customHeight="1">
      <c r="A374" s="95" t="s">
        <v>836</v>
      </c>
      <c r="B374" s="92" t="s">
        <v>712</v>
      </c>
      <c r="C374" s="61" t="s">
        <v>370</v>
      </c>
      <c r="D374" s="64">
        <v>16</v>
      </c>
      <c r="E374" s="51"/>
      <c r="F374" s="52">
        <f>E374*D374</f>
        <v>0</v>
      </c>
    </row>
    <row r="375" spans="1:6" ht="15" customHeight="1">
      <c r="A375" s="95"/>
      <c r="B375" s="92" t="s">
        <v>713</v>
      </c>
      <c r="C375" s="61"/>
      <c r="D375" s="64"/>
      <c r="E375" s="51"/>
      <c r="F375" s="52"/>
    </row>
    <row r="376" spans="1:6" ht="15">
      <c r="A376" s="95" t="s">
        <v>837</v>
      </c>
      <c r="B376" s="92" t="s">
        <v>501</v>
      </c>
      <c r="C376" s="61" t="s">
        <v>370</v>
      </c>
      <c r="D376" s="64">
        <v>15</v>
      </c>
      <c r="E376" s="51"/>
      <c r="F376" s="52">
        <f>E376*D376</f>
        <v>0</v>
      </c>
    </row>
    <row r="377" spans="1:6" ht="15">
      <c r="A377" s="95"/>
      <c r="B377" s="92" t="s">
        <v>502</v>
      </c>
      <c r="C377" s="61"/>
      <c r="D377" s="64"/>
      <c r="E377" s="51"/>
      <c r="F377" s="52"/>
    </row>
    <row r="378" spans="1:6" ht="15">
      <c r="A378" s="95" t="s">
        <v>838</v>
      </c>
      <c r="B378" s="92" t="s">
        <v>503</v>
      </c>
      <c r="C378" s="61" t="s">
        <v>370</v>
      </c>
      <c r="D378" s="64">
        <v>95</v>
      </c>
      <c r="E378" s="51"/>
      <c r="F378" s="52">
        <f>E378*D378</f>
        <v>0</v>
      </c>
    </row>
    <row r="379" spans="1:6" ht="15">
      <c r="A379" s="95"/>
      <c r="B379" s="92" t="s">
        <v>504</v>
      </c>
      <c r="C379" s="61"/>
      <c r="D379" s="64"/>
      <c r="E379" s="51"/>
      <c r="F379" s="52"/>
    </row>
    <row r="380" spans="1:6" ht="15">
      <c r="A380" s="95" t="s">
        <v>839</v>
      </c>
      <c r="B380" s="92" t="s">
        <v>714</v>
      </c>
      <c r="C380" s="61" t="s">
        <v>370</v>
      </c>
      <c r="D380" s="64">
        <v>95.5</v>
      </c>
      <c r="E380" s="51"/>
      <c r="F380" s="52">
        <f>E380*D380</f>
        <v>0</v>
      </c>
    </row>
    <row r="381" spans="1:6" ht="15">
      <c r="A381" s="95"/>
      <c r="B381" s="92" t="s">
        <v>714</v>
      </c>
      <c r="C381" s="61"/>
      <c r="D381" s="64"/>
      <c r="E381" s="51"/>
      <c r="F381" s="52"/>
    </row>
    <row r="382" spans="1:6" ht="15">
      <c r="A382" s="95" t="s">
        <v>840</v>
      </c>
      <c r="B382" s="92" t="s">
        <v>715</v>
      </c>
      <c r="C382" s="61" t="s">
        <v>370</v>
      </c>
      <c r="D382" s="64">
        <v>30</v>
      </c>
      <c r="E382" s="51"/>
      <c r="F382" s="52">
        <f>E382*D382</f>
        <v>0</v>
      </c>
    </row>
    <row r="383" spans="1:6" ht="15">
      <c r="A383" s="95"/>
      <c r="B383" s="92" t="s">
        <v>716</v>
      </c>
      <c r="C383" s="61"/>
      <c r="D383" s="64"/>
      <c r="E383" s="51"/>
      <c r="F383" s="52"/>
    </row>
    <row r="384" spans="1:6" ht="15">
      <c r="A384" s="95" t="s">
        <v>841</v>
      </c>
      <c r="B384" s="92" t="s">
        <v>505</v>
      </c>
      <c r="C384" s="59" t="s">
        <v>414</v>
      </c>
      <c r="D384" s="94">
        <v>9</v>
      </c>
      <c r="E384" s="51"/>
      <c r="F384" s="52">
        <f>E384*D384</f>
        <v>0</v>
      </c>
    </row>
    <row r="385" spans="1:6" ht="22.5" customHeight="1">
      <c r="A385" s="95"/>
      <c r="B385" s="92" t="s">
        <v>506</v>
      </c>
      <c r="C385" s="61"/>
      <c r="D385" s="94"/>
      <c r="E385" s="51"/>
      <c r="F385" s="52"/>
    </row>
    <row r="386" spans="1:6" ht="15" customHeight="1">
      <c r="A386" s="95" t="s">
        <v>842</v>
      </c>
      <c r="B386" s="92" t="s">
        <v>507</v>
      </c>
      <c r="C386" s="63" t="s">
        <v>373</v>
      </c>
      <c r="D386" s="64">
        <v>1</v>
      </c>
      <c r="E386" s="51"/>
      <c r="F386" s="52">
        <f>E386*D386</f>
        <v>0</v>
      </c>
    </row>
    <row r="387" spans="1:6" ht="22.5">
      <c r="A387" s="95"/>
      <c r="B387" s="92" t="s">
        <v>508</v>
      </c>
      <c r="C387" s="63"/>
      <c r="D387" s="64"/>
      <c r="E387" s="51"/>
      <c r="F387" s="52"/>
    </row>
    <row r="388" spans="1:6" ht="22.5">
      <c r="A388" s="95" t="s">
        <v>843</v>
      </c>
      <c r="B388" s="92" t="s">
        <v>509</v>
      </c>
      <c r="C388" s="61" t="s">
        <v>370</v>
      </c>
      <c r="D388" s="64">
        <v>181.5</v>
      </c>
      <c r="E388" s="51"/>
      <c r="F388" s="52">
        <f>E388*D388</f>
        <v>0</v>
      </c>
    </row>
    <row r="389" spans="1:6" ht="15">
      <c r="A389" s="95"/>
      <c r="B389" s="92" t="s">
        <v>888</v>
      </c>
      <c r="C389" s="61"/>
      <c r="D389" s="64"/>
      <c r="E389" s="51"/>
      <c r="F389" s="52"/>
    </row>
    <row r="390" spans="1:6" ht="15">
      <c r="A390" s="95" t="s">
        <v>844</v>
      </c>
      <c r="B390" s="92" t="s">
        <v>889</v>
      </c>
      <c r="C390" s="61" t="s">
        <v>370</v>
      </c>
      <c r="D390" s="64">
        <v>6</v>
      </c>
      <c r="E390" s="51"/>
      <c r="F390" s="52">
        <f>E390*D390</f>
        <v>0</v>
      </c>
    </row>
    <row r="391" spans="1:6" ht="15">
      <c r="A391" s="95"/>
      <c r="B391" s="92" t="s">
        <v>890</v>
      </c>
      <c r="C391" s="61"/>
      <c r="D391" s="64"/>
      <c r="E391" s="51"/>
      <c r="F391" s="52"/>
    </row>
    <row r="392" spans="1:6" ht="22.5">
      <c r="A392" s="95" t="s">
        <v>845</v>
      </c>
      <c r="B392" s="92" t="s">
        <v>510</v>
      </c>
      <c r="C392" s="59" t="s">
        <v>414</v>
      </c>
      <c r="D392" s="64">
        <v>12</v>
      </c>
      <c r="E392" s="51"/>
      <c r="F392" s="52">
        <f>E392*D392</f>
        <v>0</v>
      </c>
    </row>
    <row r="393" spans="1:6" ht="22.5">
      <c r="A393" s="95"/>
      <c r="B393" s="92" t="s">
        <v>511</v>
      </c>
      <c r="C393" s="61"/>
      <c r="D393" s="64"/>
      <c r="E393" s="51"/>
      <c r="F393" s="52"/>
    </row>
    <row r="394" spans="1:6" ht="15">
      <c r="A394" s="95" t="s">
        <v>846</v>
      </c>
      <c r="B394" s="92" t="s">
        <v>717</v>
      </c>
      <c r="C394" s="63" t="s">
        <v>373</v>
      </c>
      <c r="D394" s="64">
        <v>1</v>
      </c>
      <c r="E394" s="51"/>
      <c r="F394" s="52">
        <f>E394*D394</f>
        <v>0</v>
      </c>
    </row>
    <row r="395" spans="1:6" ht="15">
      <c r="A395" s="95"/>
      <c r="B395" s="92" t="s">
        <v>718</v>
      </c>
      <c r="C395" s="63"/>
      <c r="D395" s="64"/>
      <c r="E395" s="51"/>
      <c r="F395" s="52"/>
    </row>
    <row r="396" spans="1:6" ht="22.5">
      <c r="A396" s="95" t="s">
        <v>847</v>
      </c>
      <c r="B396" s="92" t="s">
        <v>512</v>
      </c>
      <c r="C396" s="61" t="s">
        <v>370</v>
      </c>
      <c r="D396" s="64">
        <v>10</v>
      </c>
      <c r="E396" s="51"/>
      <c r="F396" s="52">
        <f>E396*D396</f>
        <v>0</v>
      </c>
    </row>
    <row r="397" spans="1:6" ht="22.5">
      <c r="A397" s="95"/>
      <c r="B397" s="92" t="s">
        <v>513</v>
      </c>
      <c r="C397" s="61"/>
      <c r="D397" s="64"/>
      <c r="E397" s="51"/>
      <c r="F397" s="52"/>
    </row>
    <row r="398" spans="1:6" ht="22.5">
      <c r="A398" s="95" t="s">
        <v>848</v>
      </c>
      <c r="B398" s="92" t="s">
        <v>514</v>
      </c>
      <c r="C398" s="61" t="s">
        <v>370</v>
      </c>
      <c r="D398" s="64">
        <v>80</v>
      </c>
      <c r="E398" s="51"/>
      <c r="F398" s="52">
        <f>E398*D398</f>
        <v>0</v>
      </c>
    </row>
    <row r="399" spans="1:6" ht="22.5">
      <c r="A399" s="95"/>
      <c r="B399" s="92" t="s">
        <v>515</v>
      </c>
      <c r="C399" s="61"/>
      <c r="D399" s="64"/>
      <c r="E399" s="51"/>
      <c r="F399" s="52"/>
    </row>
    <row r="400" spans="1:6" ht="22.5">
      <c r="A400" s="95" t="s">
        <v>849</v>
      </c>
      <c r="B400" s="92" t="s">
        <v>600</v>
      </c>
      <c r="C400" s="63" t="s">
        <v>373</v>
      </c>
      <c r="D400" s="64">
        <v>1</v>
      </c>
      <c r="E400" s="51"/>
      <c r="F400" s="52">
        <f>E400*D400</f>
        <v>0</v>
      </c>
    </row>
    <row r="401" spans="1:6" ht="33.75">
      <c r="A401" s="95"/>
      <c r="B401" s="92" t="s">
        <v>601</v>
      </c>
      <c r="C401" s="63"/>
      <c r="D401" s="64"/>
      <c r="E401" s="51"/>
      <c r="F401" s="52"/>
    </row>
    <row r="402" spans="1:6" ht="33.75">
      <c r="A402" s="95" t="s">
        <v>850</v>
      </c>
      <c r="B402" s="92" t="s">
        <v>603</v>
      </c>
      <c r="C402" s="59" t="s">
        <v>414</v>
      </c>
      <c r="D402" s="64">
        <v>5</v>
      </c>
      <c r="E402" s="51"/>
      <c r="F402" s="52">
        <f>E402*D402</f>
        <v>0</v>
      </c>
    </row>
    <row r="403" spans="1:6" ht="33.75">
      <c r="A403" s="95"/>
      <c r="B403" s="92" t="s">
        <v>602</v>
      </c>
      <c r="C403" s="61"/>
      <c r="D403" s="64"/>
      <c r="E403" s="51"/>
      <c r="F403" s="52"/>
    </row>
    <row r="404" spans="1:6" ht="22.5">
      <c r="A404" s="95" t="s">
        <v>851</v>
      </c>
      <c r="B404" s="92" t="s">
        <v>604</v>
      </c>
      <c r="C404" s="59" t="s">
        <v>414</v>
      </c>
      <c r="D404" s="64">
        <v>60</v>
      </c>
      <c r="E404" s="51"/>
      <c r="F404" s="52">
        <f>E404*D404</f>
        <v>0</v>
      </c>
    </row>
    <row r="405" spans="1:6" ht="22.5">
      <c r="A405" s="95"/>
      <c r="B405" s="92" t="s">
        <v>605</v>
      </c>
      <c r="C405" s="61"/>
      <c r="D405" s="64"/>
      <c r="E405" s="51"/>
      <c r="F405" s="52"/>
    </row>
    <row r="406" spans="1:6" ht="22.5">
      <c r="A406" s="95" t="s">
        <v>852</v>
      </c>
      <c r="B406" s="92" t="s">
        <v>606</v>
      </c>
      <c r="C406" s="59" t="s">
        <v>414</v>
      </c>
      <c r="D406" s="64">
        <v>22</v>
      </c>
      <c r="E406" s="51"/>
      <c r="F406" s="52">
        <f>E406*D406</f>
        <v>0</v>
      </c>
    </row>
    <row r="407" spans="1:6" ht="22.5">
      <c r="A407" s="95"/>
      <c r="B407" s="92" t="s">
        <v>607</v>
      </c>
      <c r="C407" s="61"/>
      <c r="D407" s="64"/>
      <c r="E407" s="51"/>
      <c r="F407" s="52"/>
    </row>
    <row r="408" spans="1:6" ht="22.5">
      <c r="A408" s="95" t="s">
        <v>853</v>
      </c>
      <c r="B408" s="92" t="s">
        <v>608</v>
      </c>
      <c r="C408" s="59" t="s">
        <v>414</v>
      </c>
      <c r="D408" s="64">
        <v>5</v>
      </c>
      <c r="E408" s="51"/>
      <c r="F408" s="52">
        <f>E408*D408</f>
        <v>0</v>
      </c>
    </row>
    <row r="409" spans="1:6" ht="22.5">
      <c r="A409" s="95"/>
      <c r="B409" s="92" t="s">
        <v>609</v>
      </c>
      <c r="C409" s="61"/>
      <c r="D409" s="64"/>
      <c r="E409" s="51"/>
      <c r="F409" s="52"/>
    </row>
    <row r="410" spans="1:6" ht="22.5">
      <c r="A410" s="95" t="s">
        <v>854</v>
      </c>
      <c r="B410" s="92" t="s">
        <v>610</v>
      </c>
      <c r="C410" s="59" t="s">
        <v>414</v>
      </c>
      <c r="D410" s="64">
        <v>5</v>
      </c>
      <c r="E410" s="51"/>
      <c r="F410" s="52">
        <f>E410*D410</f>
        <v>0</v>
      </c>
    </row>
    <row r="411" spans="1:6" ht="22.5">
      <c r="A411" s="95"/>
      <c r="B411" s="92" t="s">
        <v>611</v>
      </c>
      <c r="C411" s="61"/>
      <c r="D411" s="64"/>
      <c r="E411" s="51"/>
      <c r="F411" s="52"/>
    </row>
    <row r="412" spans="1:6" ht="22.5" customHeight="1">
      <c r="A412" s="95" t="s">
        <v>855</v>
      </c>
      <c r="B412" s="92" t="s">
        <v>612</v>
      </c>
      <c r="C412" s="59" t="s">
        <v>414</v>
      </c>
      <c r="D412" s="64">
        <v>1</v>
      </c>
      <c r="E412" s="51"/>
      <c r="F412" s="52">
        <f>E412*D412</f>
        <v>0</v>
      </c>
    </row>
    <row r="413" spans="1:6" ht="22.5">
      <c r="A413" s="95"/>
      <c r="B413" s="92" t="s">
        <v>613</v>
      </c>
      <c r="C413" s="61"/>
      <c r="D413" s="64"/>
      <c r="E413" s="51"/>
      <c r="F413" s="52"/>
    </row>
    <row r="414" spans="1:6" ht="15">
      <c r="A414" s="95" t="s">
        <v>856</v>
      </c>
      <c r="B414" s="92" t="s">
        <v>516</v>
      </c>
      <c r="C414" s="59" t="s">
        <v>414</v>
      </c>
      <c r="D414" s="64">
        <v>16</v>
      </c>
      <c r="E414" s="51"/>
      <c r="F414" s="52">
        <f>E414*D414</f>
        <v>0</v>
      </c>
    </row>
    <row r="415" spans="1:6" ht="15">
      <c r="A415" s="95"/>
      <c r="B415" s="92" t="s">
        <v>614</v>
      </c>
      <c r="C415" s="61"/>
      <c r="D415" s="64"/>
      <c r="E415" s="51"/>
      <c r="F415" s="52"/>
    </row>
    <row r="416" spans="1:6" ht="22.5">
      <c r="A416" s="95" t="s">
        <v>857</v>
      </c>
      <c r="B416" s="92" t="s">
        <v>615</v>
      </c>
      <c r="C416" s="59" t="s">
        <v>414</v>
      </c>
      <c r="D416" s="64">
        <v>5</v>
      </c>
      <c r="E416" s="51"/>
      <c r="F416" s="52">
        <f>E416*D416</f>
        <v>0</v>
      </c>
    </row>
    <row r="417" spans="1:6" ht="22.5">
      <c r="A417" s="95"/>
      <c r="B417" s="92" t="s">
        <v>616</v>
      </c>
      <c r="C417" s="61"/>
      <c r="D417" s="64"/>
      <c r="E417" s="51"/>
      <c r="F417" s="52"/>
    </row>
    <row r="418" spans="1:6" ht="15">
      <c r="A418" s="95" t="s">
        <v>858</v>
      </c>
      <c r="B418" s="92" t="s">
        <v>617</v>
      </c>
      <c r="C418" s="59" t="s">
        <v>414</v>
      </c>
      <c r="D418" s="64">
        <v>5</v>
      </c>
      <c r="E418" s="51"/>
      <c r="F418" s="52">
        <f>E418*D418</f>
        <v>0</v>
      </c>
    </row>
    <row r="419" spans="1:6" ht="15">
      <c r="A419" s="95"/>
      <c r="B419" s="92" t="s">
        <v>618</v>
      </c>
      <c r="C419" s="61"/>
      <c r="D419" s="64"/>
      <c r="E419" s="51"/>
      <c r="F419" s="52"/>
    </row>
    <row r="420" spans="1:6" ht="15">
      <c r="A420" s="95" t="s">
        <v>859</v>
      </c>
      <c r="B420" s="92" t="s">
        <v>619</v>
      </c>
      <c r="C420" s="59" t="s">
        <v>414</v>
      </c>
      <c r="D420" s="64">
        <v>1</v>
      </c>
      <c r="E420" s="51"/>
      <c r="F420" s="52">
        <f>E420*D420</f>
        <v>0</v>
      </c>
    </row>
    <row r="421" spans="1:6" ht="15">
      <c r="A421" s="95"/>
      <c r="B421" s="92" t="s">
        <v>620</v>
      </c>
      <c r="C421" s="61"/>
      <c r="D421" s="64"/>
      <c r="E421" s="51"/>
      <c r="F421" s="52"/>
    </row>
    <row r="422" spans="1:6" ht="15">
      <c r="A422" s="95" t="s">
        <v>860</v>
      </c>
      <c r="B422" s="92" t="s">
        <v>621</v>
      </c>
      <c r="C422" s="59" t="s">
        <v>414</v>
      </c>
      <c r="D422" s="64">
        <v>16</v>
      </c>
      <c r="E422" s="51"/>
      <c r="F422" s="52">
        <f>E422*D422</f>
        <v>0</v>
      </c>
    </row>
    <row r="423" spans="1:6" ht="15">
      <c r="A423" s="95"/>
      <c r="B423" s="92" t="s">
        <v>622</v>
      </c>
      <c r="C423" s="61"/>
      <c r="D423" s="64"/>
      <c r="E423" s="51"/>
      <c r="F423" s="52"/>
    </row>
    <row r="424" spans="1:6" ht="22.5">
      <c r="A424" s="95" t="s">
        <v>861</v>
      </c>
      <c r="B424" s="92" t="s">
        <v>623</v>
      </c>
      <c r="C424" s="59" t="s">
        <v>414</v>
      </c>
      <c r="D424" s="64">
        <v>16</v>
      </c>
      <c r="E424" s="51"/>
      <c r="F424" s="52">
        <f>E424*D424</f>
        <v>0</v>
      </c>
    </row>
    <row r="425" spans="1:6" ht="22.5">
      <c r="A425" s="95"/>
      <c r="B425" s="92" t="s">
        <v>624</v>
      </c>
      <c r="C425" s="61"/>
      <c r="D425" s="64"/>
      <c r="E425" s="51"/>
      <c r="F425" s="52"/>
    </row>
    <row r="426" spans="1:6" ht="22.5">
      <c r="A426" s="95" t="s">
        <v>862</v>
      </c>
      <c r="B426" s="92" t="s">
        <v>625</v>
      </c>
      <c r="C426" s="59" t="s">
        <v>414</v>
      </c>
      <c r="D426" s="64">
        <v>18</v>
      </c>
      <c r="E426" s="51"/>
      <c r="F426" s="52">
        <f>E426*D426</f>
        <v>0</v>
      </c>
    </row>
    <row r="427" spans="1:6" ht="22.5">
      <c r="A427" s="95"/>
      <c r="B427" s="92" t="s">
        <v>626</v>
      </c>
      <c r="C427" s="61"/>
      <c r="D427" s="64"/>
      <c r="E427" s="51"/>
      <c r="F427" s="52"/>
    </row>
    <row r="428" spans="1:6" ht="33.75">
      <c r="A428" s="95" t="s">
        <v>863</v>
      </c>
      <c r="B428" s="92" t="s">
        <v>517</v>
      </c>
      <c r="C428" s="59" t="s">
        <v>414</v>
      </c>
      <c r="D428" s="64">
        <v>16</v>
      </c>
      <c r="E428" s="51"/>
      <c r="F428" s="52">
        <f>E428*D428</f>
        <v>0</v>
      </c>
    </row>
    <row r="429" spans="1:6" ht="33.75">
      <c r="A429" s="95"/>
      <c r="B429" s="92" t="s">
        <v>627</v>
      </c>
      <c r="C429" s="61"/>
      <c r="D429" s="64"/>
      <c r="E429" s="51"/>
      <c r="F429" s="52"/>
    </row>
    <row r="430" spans="1:6" ht="15">
      <c r="A430" s="95" t="s">
        <v>864</v>
      </c>
      <c r="B430" s="92" t="s">
        <v>628</v>
      </c>
      <c r="C430" s="59" t="s">
        <v>414</v>
      </c>
      <c r="D430" s="64">
        <v>9</v>
      </c>
      <c r="E430" s="51"/>
      <c r="F430" s="52">
        <f>E430*D430</f>
        <v>0</v>
      </c>
    </row>
    <row r="431" spans="1:6" ht="15">
      <c r="A431" s="95"/>
      <c r="B431" s="92" t="s">
        <v>629</v>
      </c>
      <c r="C431" s="61"/>
      <c r="D431" s="64"/>
      <c r="E431" s="51"/>
      <c r="F431" s="52"/>
    </row>
    <row r="432" spans="1:6" ht="15" customHeight="1">
      <c r="A432" s="95" t="s">
        <v>865</v>
      </c>
      <c r="B432" s="92" t="s">
        <v>630</v>
      </c>
      <c r="C432" s="59" t="s">
        <v>414</v>
      </c>
      <c r="D432" s="64">
        <v>12</v>
      </c>
      <c r="E432" s="51"/>
      <c r="F432" s="52">
        <f>E432*D432</f>
        <v>0</v>
      </c>
    </row>
    <row r="433" spans="1:6" ht="15" customHeight="1">
      <c r="A433" s="95"/>
      <c r="B433" s="92" t="s">
        <v>631</v>
      </c>
      <c r="C433" s="61"/>
      <c r="D433" s="64"/>
      <c r="E433" s="51"/>
      <c r="F433" s="52"/>
    </row>
    <row r="434" spans="1:6" ht="15">
      <c r="A434" s="95" t="s">
        <v>866</v>
      </c>
      <c r="B434" s="92" t="s">
        <v>632</v>
      </c>
      <c r="C434" s="59" t="s">
        <v>414</v>
      </c>
      <c r="D434" s="64">
        <v>6</v>
      </c>
      <c r="E434" s="51"/>
      <c r="F434" s="52">
        <f>E434*D434</f>
        <v>0</v>
      </c>
    </row>
    <row r="435" spans="1:6" ht="15">
      <c r="A435" s="95"/>
      <c r="B435" s="92" t="s">
        <v>633</v>
      </c>
      <c r="C435" s="61"/>
      <c r="D435" s="64"/>
      <c r="E435" s="51"/>
      <c r="F435" s="52"/>
    </row>
    <row r="436" spans="1:6" ht="15">
      <c r="A436" s="95" t="s">
        <v>867</v>
      </c>
      <c r="B436" s="92" t="s">
        <v>634</v>
      </c>
      <c r="C436" s="59" t="s">
        <v>370</v>
      </c>
      <c r="D436" s="64">
        <v>25</v>
      </c>
      <c r="E436" s="51"/>
      <c r="F436" s="52">
        <f>E436*D436</f>
        <v>0</v>
      </c>
    </row>
    <row r="437" spans="1:6" ht="15">
      <c r="A437" s="95"/>
      <c r="B437" s="92" t="s">
        <v>635</v>
      </c>
      <c r="C437" s="61"/>
      <c r="D437" s="64"/>
      <c r="E437" s="51"/>
      <c r="F437" s="52"/>
    </row>
    <row r="438" spans="1:6" ht="45">
      <c r="A438" s="95" t="s">
        <v>868</v>
      </c>
      <c r="B438" s="92" t="s">
        <v>636</v>
      </c>
      <c r="C438" s="59" t="s">
        <v>414</v>
      </c>
      <c r="D438" s="64">
        <v>11</v>
      </c>
      <c r="E438" s="51"/>
      <c r="F438" s="52">
        <f>E438*D438</f>
        <v>0</v>
      </c>
    </row>
    <row r="439" spans="1:6" ht="22.5">
      <c r="A439" s="95"/>
      <c r="B439" s="92" t="s">
        <v>637</v>
      </c>
      <c r="C439" s="61"/>
      <c r="D439" s="64"/>
      <c r="E439" s="51"/>
      <c r="F439" s="52"/>
    </row>
    <row r="440" spans="1:6" ht="15">
      <c r="A440" s="95" t="s">
        <v>869</v>
      </c>
      <c r="B440" s="92" t="s">
        <v>638</v>
      </c>
      <c r="C440" s="59" t="s">
        <v>414</v>
      </c>
      <c r="D440" s="64">
        <v>4</v>
      </c>
      <c r="E440" s="51"/>
      <c r="F440" s="52">
        <f>E440*D440</f>
        <v>0</v>
      </c>
    </row>
    <row r="441" spans="1:6" ht="15">
      <c r="A441" s="95"/>
      <c r="B441" s="92" t="s">
        <v>639</v>
      </c>
      <c r="C441" s="61"/>
      <c r="D441" s="64"/>
      <c r="E441" s="51"/>
      <c r="F441" s="52"/>
    </row>
    <row r="442" spans="1:6" ht="15">
      <c r="A442" s="95" t="s">
        <v>870</v>
      </c>
      <c r="B442" s="92" t="s">
        <v>640</v>
      </c>
      <c r="C442" s="59" t="s">
        <v>414</v>
      </c>
      <c r="D442" s="64">
        <v>1</v>
      </c>
      <c r="E442" s="51"/>
      <c r="F442" s="52">
        <f>E442*D442</f>
        <v>0</v>
      </c>
    </row>
    <row r="443" spans="1:6" ht="15">
      <c r="A443" s="95"/>
      <c r="B443" s="92" t="s">
        <v>641</v>
      </c>
      <c r="C443" s="61"/>
      <c r="D443" s="64"/>
      <c r="E443" s="51"/>
      <c r="F443" s="52"/>
    </row>
    <row r="444" spans="1:6" ht="22.5">
      <c r="A444" s="95" t="s">
        <v>871</v>
      </c>
      <c r="B444" s="92" t="s">
        <v>642</v>
      </c>
      <c r="C444" s="59" t="s">
        <v>414</v>
      </c>
      <c r="D444" s="64">
        <v>1</v>
      </c>
      <c r="E444" s="51"/>
      <c r="F444" s="52">
        <f>E444*D444</f>
        <v>0</v>
      </c>
    </row>
    <row r="445" spans="1:6" ht="22.5">
      <c r="A445" s="95"/>
      <c r="B445" s="92" t="s">
        <v>643</v>
      </c>
      <c r="C445" s="61"/>
      <c r="D445" s="64"/>
      <c r="E445" s="51"/>
      <c r="F445" s="52"/>
    </row>
    <row r="446" spans="1:6" ht="15">
      <c r="A446" s="95" t="s">
        <v>872</v>
      </c>
      <c r="B446" s="92" t="s">
        <v>466</v>
      </c>
      <c r="C446" s="59" t="s">
        <v>414</v>
      </c>
      <c r="D446" s="64">
        <v>6</v>
      </c>
      <c r="E446" s="51"/>
      <c r="F446" s="52">
        <f>E446*D446</f>
        <v>0</v>
      </c>
    </row>
    <row r="447" spans="1:6" ht="15">
      <c r="A447" s="95"/>
      <c r="B447" s="92" t="s">
        <v>674</v>
      </c>
      <c r="C447" s="61"/>
      <c r="D447" s="64"/>
      <c r="E447" s="51"/>
      <c r="F447" s="52"/>
    </row>
    <row r="448" spans="1:6" ht="22.5">
      <c r="A448" s="95" t="s">
        <v>873</v>
      </c>
      <c r="B448" s="92" t="s">
        <v>644</v>
      </c>
      <c r="C448" s="63" t="s">
        <v>373</v>
      </c>
      <c r="D448" s="64">
        <v>8</v>
      </c>
      <c r="E448" s="51"/>
      <c r="F448" s="52">
        <f>E448*D448</f>
        <v>0</v>
      </c>
    </row>
    <row r="449" spans="1:6" ht="33.75">
      <c r="A449" s="95"/>
      <c r="B449" s="92" t="s">
        <v>645</v>
      </c>
      <c r="C449" s="63"/>
      <c r="D449" s="64"/>
      <c r="E449" s="51"/>
      <c r="F449" s="52"/>
    </row>
    <row r="450" spans="1:6" ht="22.5">
      <c r="A450" s="95" t="s">
        <v>874</v>
      </c>
      <c r="B450" s="92" t="s">
        <v>467</v>
      </c>
      <c r="C450" s="63" t="s">
        <v>373</v>
      </c>
      <c r="D450" s="64">
        <v>1</v>
      </c>
      <c r="E450" s="51"/>
      <c r="F450" s="52">
        <f>E450*D450</f>
        <v>0</v>
      </c>
    </row>
    <row r="451" spans="1:6" ht="22.5">
      <c r="A451" s="95"/>
      <c r="B451" s="92" t="s">
        <v>675</v>
      </c>
      <c r="C451" s="63"/>
      <c r="D451" s="64"/>
      <c r="E451" s="51"/>
      <c r="F451" s="52"/>
    </row>
    <row r="452" spans="1:6" ht="15">
      <c r="A452" s="95" t="s">
        <v>875</v>
      </c>
      <c r="B452" s="92" t="s">
        <v>646</v>
      </c>
      <c r="C452" s="59" t="s">
        <v>414</v>
      </c>
      <c r="D452" s="64">
        <v>1</v>
      </c>
      <c r="E452" s="51"/>
      <c r="F452" s="52">
        <f>E452*D452</f>
        <v>0</v>
      </c>
    </row>
    <row r="453" spans="1:6" ht="15">
      <c r="A453" s="95"/>
      <c r="B453" s="92" t="s">
        <v>647</v>
      </c>
      <c r="C453" s="61"/>
      <c r="D453" s="64"/>
      <c r="E453" s="51"/>
      <c r="F453" s="52"/>
    </row>
    <row r="454" spans="1:6" ht="15">
      <c r="A454" s="95" t="s">
        <v>876</v>
      </c>
      <c r="B454" s="92" t="s">
        <v>648</v>
      </c>
      <c r="C454" s="63" t="s">
        <v>373</v>
      </c>
      <c r="D454" s="64">
        <v>1</v>
      </c>
      <c r="E454" s="51"/>
      <c r="F454" s="52">
        <f>E454*D454</f>
        <v>0</v>
      </c>
    </row>
    <row r="455" spans="1:6" ht="22.5">
      <c r="A455" s="95"/>
      <c r="B455" s="92" t="s">
        <v>649</v>
      </c>
      <c r="C455" s="63"/>
      <c r="D455" s="64"/>
      <c r="E455" s="51"/>
      <c r="F455" s="52"/>
    </row>
    <row r="456" spans="1:6" ht="22.5">
      <c r="A456" s="95" t="s">
        <v>877</v>
      </c>
      <c r="B456" s="92" t="s">
        <v>650</v>
      </c>
      <c r="C456" s="59" t="s">
        <v>414</v>
      </c>
      <c r="D456" s="64">
        <v>54</v>
      </c>
      <c r="E456" s="51"/>
      <c r="F456" s="52">
        <f>E456*D456</f>
        <v>0</v>
      </c>
    </row>
    <row r="457" spans="1:6" ht="22.5">
      <c r="A457" s="95"/>
      <c r="B457" s="92" t="s">
        <v>651</v>
      </c>
      <c r="C457" s="61"/>
      <c r="D457" s="64"/>
      <c r="E457" s="51"/>
      <c r="F457" s="52"/>
    </row>
    <row r="458" spans="1:6" ht="33.75">
      <c r="A458" s="95" t="s">
        <v>878</v>
      </c>
      <c r="B458" s="92" t="s">
        <v>652</v>
      </c>
      <c r="C458" s="59" t="s">
        <v>414</v>
      </c>
      <c r="D458" s="64">
        <v>2</v>
      </c>
      <c r="E458" s="51"/>
      <c r="F458" s="52">
        <f>E458*D458</f>
        <v>0</v>
      </c>
    </row>
    <row r="459" spans="1:6" ht="33.75">
      <c r="A459" s="95"/>
      <c r="B459" s="92" t="s">
        <v>653</v>
      </c>
      <c r="C459" s="61"/>
      <c r="D459" s="64"/>
      <c r="E459" s="51"/>
      <c r="F459" s="52"/>
    </row>
    <row r="460" spans="1:6" ht="33.75">
      <c r="A460" s="95" t="s">
        <v>879</v>
      </c>
      <c r="B460" s="92" t="s">
        <v>518</v>
      </c>
      <c r="C460" s="59" t="s">
        <v>414</v>
      </c>
      <c r="D460" s="64">
        <v>9</v>
      </c>
      <c r="E460" s="51"/>
      <c r="F460" s="52">
        <f>E460*D460</f>
        <v>0</v>
      </c>
    </row>
    <row r="461" spans="1:6" ht="33.75">
      <c r="A461" s="95"/>
      <c r="B461" s="92" t="s">
        <v>519</v>
      </c>
      <c r="C461" s="61"/>
      <c r="D461" s="64"/>
      <c r="E461" s="51"/>
      <c r="F461" s="52"/>
    </row>
    <row r="462" spans="1:6" ht="22.5">
      <c r="A462" s="95" t="s">
        <v>880</v>
      </c>
      <c r="B462" s="92" t="s">
        <v>654</v>
      </c>
      <c r="C462" s="59" t="s">
        <v>414</v>
      </c>
      <c r="D462" s="64">
        <v>1</v>
      </c>
      <c r="E462" s="51"/>
      <c r="F462" s="52">
        <f>E462*D462</f>
        <v>0</v>
      </c>
    </row>
    <row r="463" spans="1:6" ht="22.5">
      <c r="A463" s="95"/>
      <c r="B463" s="92" t="s">
        <v>655</v>
      </c>
      <c r="C463" s="61"/>
      <c r="D463" s="64"/>
      <c r="E463" s="51"/>
      <c r="F463" s="52"/>
    </row>
    <row r="464" spans="1:6" ht="22.5">
      <c r="A464" s="95" t="s">
        <v>881</v>
      </c>
      <c r="B464" s="92" t="s">
        <v>520</v>
      </c>
      <c r="C464" s="59" t="s">
        <v>414</v>
      </c>
      <c r="D464" s="64">
        <v>2</v>
      </c>
      <c r="E464" s="51"/>
      <c r="F464" s="52">
        <f>E464*D464</f>
        <v>0</v>
      </c>
    </row>
    <row r="465" spans="1:6" ht="22.5">
      <c r="A465" s="95"/>
      <c r="B465" s="92" t="s">
        <v>521</v>
      </c>
      <c r="C465" s="61"/>
      <c r="D465" s="64"/>
      <c r="E465" s="51"/>
      <c r="F465" s="52"/>
    </row>
    <row r="466" spans="1:6" ht="22.5">
      <c r="A466" s="95" t="s">
        <v>882</v>
      </c>
      <c r="B466" s="92" t="s">
        <v>522</v>
      </c>
      <c r="C466" s="59" t="s">
        <v>414</v>
      </c>
      <c r="D466" s="64">
        <v>1</v>
      </c>
      <c r="E466" s="51"/>
      <c r="F466" s="52">
        <f>E466*D466</f>
        <v>0</v>
      </c>
    </row>
    <row r="467" spans="1:6" ht="22.5">
      <c r="A467" s="95"/>
      <c r="B467" s="92" t="s">
        <v>523</v>
      </c>
      <c r="C467" s="61"/>
      <c r="D467" s="64"/>
      <c r="E467" s="51"/>
      <c r="F467" s="52"/>
    </row>
    <row r="468" spans="1:6" ht="22.5">
      <c r="A468" s="95" t="s">
        <v>883</v>
      </c>
      <c r="B468" s="92" t="s">
        <v>656</v>
      </c>
      <c r="C468" s="59" t="s">
        <v>414</v>
      </c>
      <c r="D468" s="64">
        <v>18</v>
      </c>
      <c r="E468" s="51"/>
      <c r="F468" s="52">
        <f>E468*D468</f>
        <v>0</v>
      </c>
    </row>
    <row r="469" spans="1:6" ht="22.5">
      <c r="A469" s="95"/>
      <c r="B469" s="92" t="s">
        <v>524</v>
      </c>
      <c r="C469" s="61"/>
      <c r="D469" s="64"/>
      <c r="E469" s="51"/>
      <c r="F469" s="52"/>
    </row>
    <row r="470" spans="1:6" ht="22.5">
      <c r="A470" s="95" t="s">
        <v>884</v>
      </c>
      <c r="B470" s="92" t="s">
        <v>657</v>
      </c>
      <c r="C470" s="59" t="s">
        <v>370</v>
      </c>
      <c r="D470" s="64">
        <v>70</v>
      </c>
      <c r="E470" s="51"/>
      <c r="F470" s="52">
        <f>E470*D470</f>
        <v>0</v>
      </c>
    </row>
    <row r="471" spans="1:6" ht="22.5">
      <c r="A471" s="95"/>
      <c r="B471" s="92" t="s">
        <v>658</v>
      </c>
      <c r="C471" s="61"/>
      <c r="D471" s="64"/>
      <c r="E471" s="51"/>
      <c r="F471" s="52"/>
    </row>
    <row r="472" spans="1:6" ht="15">
      <c r="A472" s="95" t="s">
        <v>885</v>
      </c>
      <c r="B472" s="92" t="s">
        <v>659</v>
      </c>
      <c r="C472" s="63" t="s">
        <v>373</v>
      </c>
      <c r="D472" s="64">
        <v>3</v>
      </c>
      <c r="E472" s="51"/>
      <c r="F472" s="52">
        <f>E472*D472</f>
        <v>0</v>
      </c>
    </row>
    <row r="473" spans="1:6" ht="15">
      <c r="A473" s="95"/>
      <c r="B473" s="92" t="s">
        <v>660</v>
      </c>
      <c r="C473" s="63"/>
      <c r="D473" s="64"/>
      <c r="E473" s="51"/>
      <c r="F473" s="52"/>
    </row>
    <row r="474" spans="1:6" ht="22.5">
      <c r="A474" s="95" t="s">
        <v>886</v>
      </c>
      <c r="B474" s="92" t="s">
        <v>661</v>
      </c>
      <c r="C474" s="59" t="s">
        <v>414</v>
      </c>
      <c r="D474" s="64">
        <v>4</v>
      </c>
      <c r="E474" s="51"/>
      <c r="F474" s="52">
        <f>E474*D474</f>
        <v>0</v>
      </c>
    </row>
    <row r="475" spans="1:6" ht="22.5" customHeight="1">
      <c r="A475" s="95"/>
      <c r="B475" s="92" t="s">
        <v>662</v>
      </c>
      <c r="C475" s="61"/>
      <c r="D475" s="64"/>
      <c r="E475" s="51"/>
      <c r="F475" s="52"/>
    </row>
    <row r="476" spans="1:6" ht="22.5">
      <c r="A476" s="95" t="s">
        <v>887</v>
      </c>
      <c r="B476" s="92" t="s">
        <v>663</v>
      </c>
      <c r="C476" s="59" t="s">
        <v>414</v>
      </c>
      <c r="D476" s="64">
        <v>1</v>
      </c>
      <c r="E476" s="51"/>
      <c r="F476" s="52">
        <f>E476*D476</f>
        <v>0</v>
      </c>
    </row>
    <row r="477" spans="1:6" ht="22.5">
      <c r="A477" s="95"/>
      <c r="B477" s="92" t="s">
        <v>664</v>
      </c>
      <c r="C477" s="61"/>
      <c r="D477" s="64"/>
      <c r="E477" s="51"/>
      <c r="F477" s="52"/>
    </row>
    <row r="478" spans="1:6" ht="15">
      <c r="A478" s="95" t="s">
        <v>418</v>
      </c>
      <c r="B478" s="92" t="s">
        <v>665</v>
      </c>
      <c r="C478" s="59" t="s">
        <v>414</v>
      </c>
      <c r="D478" s="64">
        <v>3</v>
      </c>
      <c r="E478" s="51"/>
      <c r="F478" s="52">
        <f>E478*D478</f>
        <v>0</v>
      </c>
    </row>
    <row r="479" spans="1:6" ht="15">
      <c r="A479" s="95"/>
      <c r="B479" s="92" t="s">
        <v>676</v>
      </c>
      <c r="C479" s="61"/>
      <c r="D479" s="64"/>
      <c r="E479" s="51"/>
      <c r="F479" s="52"/>
    </row>
    <row r="480" spans="1:6" ht="15">
      <c r="A480" s="95" t="s">
        <v>419</v>
      </c>
      <c r="B480" s="92" t="s">
        <v>468</v>
      </c>
      <c r="C480" s="63" t="s">
        <v>373</v>
      </c>
      <c r="D480" s="64">
        <v>1</v>
      </c>
      <c r="E480" s="51"/>
      <c r="F480" s="52">
        <f>E480*D480</f>
        <v>0</v>
      </c>
    </row>
    <row r="481" spans="1:6" ht="15">
      <c r="A481" s="95"/>
      <c r="B481" s="92" t="s">
        <v>677</v>
      </c>
      <c r="C481" s="63"/>
      <c r="D481" s="64"/>
      <c r="E481" s="51"/>
      <c r="F481" s="52"/>
    </row>
    <row r="482" spans="1:6" ht="33.75">
      <c r="A482" s="95" t="s">
        <v>420</v>
      </c>
      <c r="B482" s="92" t="s">
        <v>666</v>
      </c>
      <c r="C482" s="59" t="s">
        <v>414</v>
      </c>
      <c r="D482" s="64">
        <v>9</v>
      </c>
      <c r="E482" s="51"/>
      <c r="F482" s="52">
        <f>E482*D482</f>
        <v>0</v>
      </c>
    </row>
    <row r="483" spans="1:6" ht="33.75">
      <c r="A483" s="95"/>
      <c r="B483" s="92" t="s">
        <v>667</v>
      </c>
      <c r="C483" s="61"/>
      <c r="D483" s="64"/>
      <c r="E483" s="51"/>
      <c r="F483" s="52"/>
    </row>
    <row r="484" spans="1:6" ht="22.5">
      <c r="A484" s="95" t="s">
        <v>421</v>
      </c>
      <c r="B484" s="92" t="s">
        <v>668</v>
      </c>
      <c r="C484" s="59" t="s">
        <v>414</v>
      </c>
      <c r="D484" s="64">
        <v>18</v>
      </c>
      <c r="E484" s="51"/>
      <c r="F484" s="52">
        <f>E484*D484</f>
        <v>0</v>
      </c>
    </row>
    <row r="485" spans="1:6" ht="22.5">
      <c r="A485" s="95"/>
      <c r="B485" s="92" t="s">
        <v>669</v>
      </c>
      <c r="C485" s="61"/>
      <c r="D485" s="64"/>
      <c r="E485" s="51"/>
      <c r="F485" s="52"/>
    </row>
    <row r="486" spans="1:6" ht="15">
      <c r="A486" s="95" t="s">
        <v>422</v>
      </c>
      <c r="B486" s="92" t="s">
        <v>670</v>
      </c>
      <c r="C486" s="59" t="s">
        <v>414</v>
      </c>
      <c r="D486" s="64">
        <v>6</v>
      </c>
      <c r="E486" s="51"/>
      <c r="F486" s="52">
        <f>E486*D486</f>
        <v>0</v>
      </c>
    </row>
    <row r="487" spans="1:6" ht="22.5">
      <c r="A487" s="95"/>
      <c r="B487" s="92" t="s">
        <v>671</v>
      </c>
      <c r="C487" s="61"/>
      <c r="D487" s="64"/>
      <c r="E487" s="51"/>
      <c r="F487" s="52"/>
    </row>
    <row r="488" spans="1:6" ht="15">
      <c r="A488" s="95" t="s">
        <v>423</v>
      </c>
      <c r="B488" s="92" t="s">
        <v>672</v>
      </c>
      <c r="C488" s="59" t="s">
        <v>414</v>
      </c>
      <c r="D488" s="64">
        <v>82</v>
      </c>
      <c r="E488" s="51"/>
      <c r="F488" s="52">
        <f>E488*D488</f>
        <v>0</v>
      </c>
    </row>
    <row r="489" spans="1:6" ht="15">
      <c r="A489" s="95"/>
      <c r="B489" s="92" t="s">
        <v>673</v>
      </c>
      <c r="C489" s="61"/>
      <c r="D489" s="64"/>
      <c r="E489" s="51"/>
      <c r="F489" s="52"/>
    </row>
    <row r="490" spans="1:6" ht="22.5">
      <c r="A490" s="95" t="s">
        <v>891</v>
      </c>
      <c r="B490" s="92" t="s">
        <v>525</v>
      </c>
      <c r="C490" s="59" t="s">
        <v>414</v>
      </c>
      <c r="D490" s="64">
        <v>5</v>
      </c>
      <c r="E490" s="51"/>
      <c r="F490" s="52">
        <f>E490*D490</f>
        <v>0</v>
      </c>
    </row>
    <row r="491" spans="1:6" ht="22.5">
      <c r="A491" s="95"/>
      <c r="B491" s="92" t="s">
        <v>526</v>
      </c>
      <c r="C491" s="61"/>
      <c r="D491" s="64"/>
      <c r="E491" s="51"/>
      <c r="F491" s="52"/>
    </row>
    <row r="492" spans="1:6" ht="22.5">
      <c r="A492" s="95" t="s">
        <v>892</v>
      </c>
      <c r="B492" s="92" t="s">
        <v>719</v>
      </c>
      <c r="C492" s="59" t="s">
        <v>414</v>
      </c>
      <c r="D492" s="64">
        <v>3</v>
      </c>
      <c r="E492" s="51"/>
      <c r="F492" s="52">
        <f>E492*D492</f>
        <v>0</v>
      </c>
    </row>
    <row r="493" spans="1:6" ht="22.5">
      <c r="A493" s="95"/>
      <c r="B493" s="92" t="s">
        <v>722</v>
      </c>
      <c r="C493" s="61"/>
      <c r="D493" s="64"/>
      <c r="E493" s="51"/>
      <c r="F493" s="52"/>
    </row>
    <row r="494" spans="1:6" ht="15">
      <c r="A494" s="95" t="s">
        <v>893</v>
      </c>
      <c r="B494" s="92" t="s">
        <v>720</v>
      </c>
      <c r="C494" s="63" t="s">
        <v>373</v>
      </c>
      <c r="D494" s="64">
        <v>3</v>
      </c>
      <c r="E494" s="51"/>
      <c r="F494" s="52">
        <f>E494*D494</f>
        <v>0</v>
      </c>
    </row>
    <row r="495" spans="1:6" ht="15">
      <c r="A495" s="95"/>
      <c r="B495" s="92" t="s">
        <v>721</v>
      </c>
      <c r="C495" s="63"/>
      <c r="D495" s="64"/>
      <c r="E495" s="51"/>
      <c r="F495" s="52"/>
    </row>
    <row r="496" spans="1:6" ht="15">
      <c r="A496" s="95" t="s">
        <v>894</v>
      </c>
      <c r="B496" s="92" t="s">
        <v>723</v>
      </c>
      <c r="C496" s="59" t="s">
        <v>414</v>
      </c>
      <c r="D496" s="64">
        <v>4</v>
      </c>
      <c r="E496" s="51"/>
      <c r="F496" s="52">
        <f>E496*D496</f>
        <v>0</v>
      </c>
    </row>
    <row r="497" spans="1:6" ht="15">
      <c r="A497" s="95"/>
      <c r="B497" s="92" t="s">
        <v>724</v>
      </c>
      <c r="C497" s="61"/>
      <c r="D497" s="64"/>
      <c r="E497" s="51"/>
      <c r="F497" s="52"/>
    </row>
    <row r="498" spans="1:6" ht="15">
      <c r="A498" s="95" t="s">
        <v>895</v>
      </c>
      <c r="B498" s="92" t="s">
        <v>725</v>
      </c>
      <c r="C498" s="59" t="s">
        <v>414</v>
      </c>
      <c r="D498" s="64">
        <v>2</v>
      </c>
      <c r="E498" s="51"/>
      <c r="F498" s="52">
        <f>E498*D498</f>
        <v>0</v>
      </c>
    </row>
    <row r="499" spans="1:6" ht="15">
      <c r="A499" s="95"/>
      <c r="B499" s="92" t="s">
        <v>726</v>
      </c>
      <c r="C499" s="61"/>
      <c r="D499" s="64"/>
      <c r="E499" s="51"/>
      <c r="F499" s="52"/>
    </row>
    <row r="500" spans="1:6" ht="15">
      <c r="A500" s="95" t="s">
        <v>896</v>
      </c>
      <c r="B500" s="92" t="s">
        <v>727</v>
      </c>
      <c r="C500" s="63" t="s">
        <v>373</v>
      </c>
      <c r="D500" s="64">
        <v>1</v>
      </c>
      <c r="E500" s="51"/>
      <c r="F500" s="52">
        <f>E500*D500</f>
        <v>0</v>
      </c>
    </row>
    <row r="501" spans="1:6" ht="15">
      <c r="A501" s="95"/>
      <c r="B501" s="92" t="s">
        <v>728</v>
      </c>
      <c r="C501" s="63"/>
      <c r="D501" s="64"/>
      <c r="E501" s="51"/>
      <c r="F501" s="52"/>
    </row>
    <row r="502" spans="1:6" ht="15">
      <c r="A502" s="95" t="s">
        <v>897</v>
      </c>
      <c r="B502" s="92" t="s">
        <v>729</v>
      </c>
      <c r="C502" s="63" t="s">
        <v>373</v>
      </c>
      <c r="D502" s="64">
        <v>1</v>
      </c>
      <c r="E502" s="51"/>
      <c r="F502" s="52">
        <f>E502*D502</f>
        <v>0</v>
      </c>
    </row>
    <row r="503" spans="1:6" ht="15">
      <c r="A503" s="95"/>
      <c r="B503" s="92" t="s">
        <v>730</v>
      </c>
      <c r="C503" s="63"/>
      <c r="D503" s="64"/>
      <c r="E503" s="51"/>
      <c r="F503" s="52"/>
    </row>
    <row r="504" spans="1:6" ht="15">
      <c r="A504" s="95" t="s">
        <v>898</v>
      </c>
      <c r="B504" s="92" t="s">
        <v>731</v>
      </c>
      <c r="C504" s="63" t="s">
        <v>373</v>
      </c>
      <c r="D504" s="64">
        <v>1</v>
      </c>
      <c r="E504" s="51"/>
      <c r="F504" s="52">
        <f>E504*D504</f>
        <v>0</v>
      </c>
    </row>
    <row r="505" spans="1:6" ht="15">
      <c r="A505" s="95"/>
      <c r="B505" s="92" t="s">
        <v>732</v>
      </c>
      <c r="C505" s="63"/>
      <c r="D505" s="64"/>
      <c r="E505" s="51"/>
      <c r="F505" s="52"/>
    </row>
    <row r="506" spans="1:6" ht="15">
      <c r="A506" s="95" t="s">
        <v>424</v>
      </c>
      <c r="B506" s="92" t="s">
        <v>733</v>
      </c>
      <c r="C506" s="63" t="s">
        <v>373</v>
      </c>
      <c r="D506" s="64">
        <v>1</v>
      </c>
      <c r="E506" s="51"/>
      <c r="F506" s="52">
        <f>E506*D506</f>
        <v>0</v>
      </c>
    </row>
    <row r="507" spans="1:6" ht="22.5">
      <c r="A507" s="95"/>
      <c r="B507" s="92" t="s">
        <v>734</v>
      </c>
      <c r="C507" s="63"/>
      <c r="D507" s="64"/>
      <c r="E507" s="51"/>
      <c r="F507" s="52"/>
    </row>
    <row r="508" spans="1:6" ht="15">
      <c r="A508" s="95" t="s">
        <v>425</v>
      </c>
      <c r="B508" s="92" t="s">
        <v>735</v>
      </c>
      <c r="C508" s="59" t="s">
        <v>414</v>
      </c>
      <c r="D508" s="64">
        <v>1</v>
      </c>
      <c r="E508" s="51"/>
      <c r="F508" s="52">
        <f>E508*D508</f>
        <v>0</v>
      </c>
    </row>
    <row r="509" spans="1:6" ht="15">
      <c r="A509" s="95"/>
      <c r="B509" s="92" t="s">
        <v>736</v>
      </c>
      <c r="C509" s="61"/>
      <c r="D509" s="64"/>
      <c r="E509" s="51"/>
      <c r="F509" s="52"/>
    </row>
    <row r="510" spans="1:6" ht="33.75">
      <c r="A510" s="95" t="s">
        <v>426</v>
      </c>
      <c r="B510" s="92" t="s">
        <v>527</v>
      </c>
      <c r="C510" s="59" t="s">
        <v>414</v>
      </c>
      <c r="D510" s="64">
        <v>55</v>
      </c>
      <c r="E510" s="51"/>
      <c r="F510" s="52">
        <f>E510*D510</f>
        <v>0</v>
      </c>
    </row>
    <row r="511" spans="1:6" ht="45">
      <c r="A511" s="95"/>
      <c r="B511" s="92" t="s">
        <v>528</v>
      </c>
      <c r="C511" s="61"/>
      <c r="D511" s="64"/>
      <c r="E511" s="51"/>
      <c r="F511" s="52"/>
    </row>
    <row r="512" spans="1:6" ht="15">
      <c r="A512" s="95" t="s">
        <v>427</v>
      </c>
      <c r="B512" s="92" t="s">
        <v>737</v>
      </c>
      <c r="C512" s="59" t="s">
        <v>414</v>
      </c>
      <c r="D512" s="64">
        <v>21</v>
      </c>
      <c r="E512" s="51"/>
      <c r="F512" s="52">
        <f>E512*D512</f>
        <v>0</v>
      </c>
    </row>
    <row r="513" spans="1:6" ht="15">
      <c r="A513" s="95"/>
      <c r="B513" s="92" t="s">
        <v>738</v>
      </c>
      <c r="C513" s="61"/>
      <c r="D513" s="64"/>
      <c r="E513" s="51"/>
      <c r="F513" s="52"/>
    </row>
    <row r="514" spans="1:6" ht="22.5">
      <c r="A514" s="95" t="s">
        <v>428</v>
      </c>
      <c r="B514" s="92" t="s">
        <v>739</v>
      </c>
      <c r="C514" s="59" t="s">
        <v>414</v>
      </c>
      <c r="D514" s="64">
        <v>70</v>
      </c>
      <c r="E514" s="51"/>
      <c r="F514" s="52">
        <f>E514*D514</f>
        <v>0</v>
      </c>
    </row>
    <row r="515" spans="1:6" ht="22.5">
      <c r="A515" s="95"/>
      <c r="B515" s="92" t="s">
        <v>740</v>
      </c>
      <c r="C515" s="61"/>
      <c r="D515" s="64"/>
      <c r="E515" s="51"/>
      <c r="F515" s="52"/>
    </row>
    <row r="516" spans="1:6" ht="22.5">
      <c r="A516" s="95" t="s">
        <v>429</v>
      </c>
      <c r="B516" s="92" t="s">
        <v>741</v>
      </c>
      <c r="C516" s="59" t="s">
        <v>414</v>
      </c>
      <c r="D516" s="64">
        <v>5</v>
      </c>
      <c r="E516" s="51"/>
      <c r="F516" s="52">
        <f>E516*D516</f>
        <v>0</v>
      </c>
    </row>
    <row r="517" spans="1:6" ht="22.5">
      <c r="A517" s="95"/>
      <c r="B517" s="92" t="s">
        <v>742</v>
      </c>
      <c r="C517" s="61"/>
      <c r="D517" s="64"/>
      <c r="E517" s="51"/>
      <c r="F517" s="52"/>
    </row>
    <row r="518" spans="1:6" ht="15">
      <c r="A518" s="95" t="s">
        <v>430</v>
      </c>
      <c r="B518" s="92" t="s">
        <v>743</v>
      </c>
      <c r="C518" s="63" t="s">
        <v>373</v>
      </c>
      <c r="D518" s="64">
        <v>1</v>
      </c>
      <c r="E518" s="51"/>
      <c r="F518" s="52">
        <f>E518*D518</f>
        <v>0</v>
      </c>
    </row>
    <row r="519" spans="1:6" ht="15">
      <c r="A519" s="95"/>
      <c r="B519" s="92" t="s">
        <v>744</v>
      </c>
      <c r="C519" s="63"/>
      <c r="D519" s="64"/>
      <c r="E519" s="51"/>
      <c r="F519" s="52"/>
    </row>
    <row r="520" spans="1:6" ht="15">
      <c r="A520" s="95" t="s">
        <v>431</v>
      </c>
      <c r="B520" s="92" t="s">
        <v>745</v>
      </c>
      <c r="C520" s="63" t="s">
        <v>373</v>
      </c>
      <c r="D520" s="64">
        <v>1</v>
      </c>
      <c r="E520" s="51"/>
      <c r="F520" s="52">
        <f>E520*D520</f>
        <v>0</v>
      </c>
    </row>
    <row r="521" spans="1:6" ht="15">
      <c r="A521" s="95"/>
      <c r="B521" s="92" t="s">
        <v>746</v>
      </c>
      <c r="C521" s="63"/>
      <c r="D521" s="64"/>
      <c r="E521" s="51"/>
      <c r="F521" s="52"/>
    </row>
    <row r="522" spans="1:6" ht="15">
      <c r="A522" s="95" t="s">
        <v>432</v>
      </c>
      <c r="B522" s="92" t="s">
        <v>747</v>
      </c>
      <c r="C522" s="59" t="s">
        <v>414</v>
      </c>
      <c r="D522" s="64">
        <v>1</v>
      </c>
      <c r="E522" s="51"/>
      <c r="F522" s="52">
        <f>E522*D522</f>
        <v>0</v>
      </c>
    </row>
    <row r="523" spans="1:6" ht="22.5">
      <c r="A523" s="95"/>
      <c r="B523" s="92" t="s">
        <v>748</v>
      </c>
      <c r="C523" s="61"/>
      <c r="D523" s="64"/>
      <c r="E523" s="51"/>
      <c r="F523" s="52"/>
    </row>
    <row r="524" spans="1:6" ht="15">
      <c r="A524" s="95" t="s">
        <v>433</v>
      </c>
      <c r="B524" s="92" t="s">
        <v>749</v>
      </c>
      <c r="C524" s="63" t="s">
        <v>373</v>
      </c>
      <c r="D524" s="64">
        <v>1</v>
      </c>
      <c r="E524" s="51"/>
      <c r="F524" s="52">
        <f>E524*D524</f>
        <v>0</v>
      </c>
    </row>
    <row r="525" spans="1:6" ht="15">
      <c r="A525" s="95"/>
      <c r="B525" s="92" t="s">
        <v>750</v>
      </c>
      <c r="C525" s="63"/>
      <c r="D525" s="64"/>
      <c r="E525" s="51"/>
      <c r="F525" s="52"/>
    </row>
    <row r="526" spans="1:6" ht="15">
      <c r="A526" s="95" t="s">
        <v>434</v>
      </c>
      <c r="B526" s="92" t="s">
        <v>751</v>
      </c>
      <c r="C526" s="63" t="s">
        <v>373</v>
      </c>
      <c r="D526" s="64">
        <v>1</v>
      </c>
      <c r="E526" s="51"/>
      <c r="F526" s="52">
        <f>E526*D526</f>
        <v>0</v>
      </c>
    </row>
    <row r="527" spans="1:6" ht="15" customHeight="1">
      <c r="A527" s="95"/>
      <c r="B527" s="92" t="s">
        <v>752</v>
      </c>
      <c r="C527" s="63"/>
      <c r="D527" s="64"/>
      <c r="E527" s="51"/>
      <c r="F527" s="52"/>
    </row>
    <row r="528" spans="1:6" ht="15">
      <c r="A528" s="95" t="s">
        <v>435</v>
      </c>
      <c r="B528" s="92" t="s">
        <v>753</v>
      </c>
      <c r="C528" s="63" t="s">
        <v>373</v>
      </c>
      <c r="D528" s="64">
        <v>1</v>
      </c>
      <c r="E528" s="51"/>
      <c r="F528" s="52">
        <f>E528*D528</f>
        <v>0</v>
      </c>
    </row>
    <row r="529" spans="1:6" ht="15">
      <c r="A529" s="95"/>
      <c r="B529" s="92" t="s">
        <v>754</v>
      </c>
      <c r="C529" s="63"/>
      <c r="D529" s="64"/>
      <c r="E529" s="51"/>
      <c r="F529" s="52"/>
    </row>
    <row r="530" spans="1:6" ht="15">
      <c r="A530" s="95" t="s">
        <v>436</v>
      </c>
      <c r="B530" s="92" t="s">
        <v>755</v>
      </c>
      <c r="C530" s="59" t="s">
        <v>414</v>
      </c>
      <c r="D530" s="64">
        <v>3</v>
      </c>
      <c r="E530" s="51"/>
      <c r="F530" s="52">
        <f>E530*D530</f>
        <v>0</v>
      </c>
    </row>
    <row r="531" spans="1:6" ht="15">
      <c r="A531" s="95"/>
      <c r="B531" s="92" t="s">
        <v>756</v>
      </c>
      <c r="C531" s="59"/>
      <c r="D531" s="64"/>
      <c r="E531" s="51"/>
      <c r="F531" s="52"/>
    </row>
    <row r="532" spans="1:6" ht="15">
      <c r="A532" s="95" t="s">
        <v>437</v>
      </c>
      <c r="B532" s="92" t="s">
        <v>757</v>
      </c>
      <c r="C532" s="59" t="s">
        <v>414</v>
      </c>
      <c r="D532" s="64">
        <v>1</v>
      </c>
      <c r="E532" s="51"/>
      <c r="F532" s="52">
        <f>E532*D532</f>
        <v>0</v>
      </c>
    </row>
    <row r="533" spans="1:6" ht="15">
      <c r="A533" s="95"/>
      <c r="B533" s="92" t="s">
        <v>758</v>
      </c>
      <c r="C533" s="59"/>
      <c r="D533" s="64"/>
      <c r="E533" s="51"/>
      <c r="F533" s="52"/>
    </row>
    <row r="534" spans="1:6" ht="15">
      <c r="A534" s="95" t="s">
        <v>438</v>
      </c>
      <c r="B534" s="92" t="s">
        <v>759</v>
      </c>
      <c r="C534" s="59" t="s">
        <v>414</v>
      </c>
      <c r="D534" s="64">
        <v>1</v>
      </c>
      <c r="E534" s="51"/>
      <c r="F534" s="52">
        <f>E534*D534</f>
        <v>0</v>
      </c>
    </row>
    <row r="535" spans="1:6" ht="15">
      <c r="A535" s="95"/>
      <c r="B535" s="92" t="s">
        <v>760</v>
      </c>
      <c r="C535" s="59"/>
      <c r="D535" s="64"/>
      <c r="E535" s="51"/>
      <c r="F535" s="52"/>
    </row>
    <row r="536" spans="1:6" ht="15">
      <c r="A536" s="95" t="s">
        <v>439</v>
      </c>
      <c r="B536" s="92" t="s">
        <v>761</v>
      </c>
      <c r="C536" s="63" t="s">
        <v>373</v>
      </c>
      <c r="D536" s="64">
        <v>1</v>
      </c>
      <c r="E536" s="51"/>
      <c r="F536" s="52">
        <f>E536*D536</f>
        <v>0</v>
      </c>
    </row>
    <row r="537" spans="1:6" ht="15">
      <c r="A537" s="95"/>
      <c r="B537" s="92" t="s">
        <v>762</v>
      </c>
      <c r="C537" s="63"/>
      <c r="D537" s="64"/>
      <c r="E537" s="51"/>
      <c r="F537" s="52"/>
    </row>
    <row r="538" spans="1:6" ht="15">
      <c r="A538" s="95" t="s">
        <v>440</v>
      </c>
      <c r="B538" s="92" t="s">
        <v>763</v>
      </c>
      <c r="C538" s="59" t="s">
        <v>414</v>
      </c>
      <c r="D538" s="64">
        <v>3</v>
      </c>
      <c r="E538" s="51"/>
      <c r="F538" s="52">
        <f>E538*D538</f>
        <v>0</v>
      </c>
    </row>
    <row r="539" spans="1:6" ht="15">
      <c r="A539" s="95"/>
      <c r="B539" s="92" t="s">
        <v>764</v>
      </c>
      <c r="C539" s="59"/>
      <c r="D539" s="64"/>
      <c r="E539" s="51"/>
      <c r="F539" s="52"/>
    </row>
    <row r="540" spans="1:6" ht="15">
      <c r="A540" s="95" t="s">
        <v>441</v>
      </c>
      <c r="B540" s="92" t="s">
        <v>765</v>
      </c>
      <c r="C540" s="63" t="s">
        <v>373</v>
      </c>
      <c r="D540" s="64">
        <v>1</v>
      </c>
      <c r="E540" s="51"/>
      <c r="F540" s="52">
        <f>E540*D540</f>
        <v>0</v>
      </c>
    </row>
    <row r="541" spans="1:6" ht="15">
      <c r="A541" s="95"/>
      <c r="B541" s="92" t="s">
        <v>766</v>
      </c>
      <c r="C541" s="63"/>
      <c r="D541" s="64"/>
      <c r="E541" s="51"/>
      <c r="F541" s="52"/>
    </row>
    <row r="542" spans="1:6" ht="15">
      <c r="A542" s="95" t="s">
        <v>442</v>
      </c>
      <c r="B542" s="92" t="s">
        <v>767</v>
      </c>
      <c r="C542" s="63" t="s">
        <v>373</v>
      </c>
      <c r="D542" s="64">
        <v>1</v>
      </c>
      <c r="E542" s="51"/>
      <c r="F542" s="52">
        <f>E542*D542</f>
        <v>0</v>
      </c>
    </row>
    <row r="543" spans="1:6" ht="15" customHeight="1">
      <c r="A543" s="95"/>
      <c r="B543" s="92" t="s">
        <v>768</v>
      </c>
      <c r="C543" s="63"/>
      <c r="D543" s="64"/>
      <c r="E543" s="51"/>
      <c r="F543" s="52"/>
    </row>
    <row r="544" spans="1:6" ht="15">
      <c r="A544" s="95" t="s">
        <v>443</v>
      </c>
      <c r="B544" s="92" t="s">
        <v>769</v>
      </c>
      <c r="C544" s="63" t="s">
        <v>373</v>
      </c>
      <c r="D544" s="64">
        <v>1</v>
      </c>
      <c r="E544" s="51"/>
      <c r="F544" s="52">
        <f>E544*D544</f>
        <v>0</v>
      </c>
    </row>
    <row r="545" spans="1:6" ht="15">
      <c r="A545" s="95"/>
      <c r="B545" s="92" t="s">
        <v>770</v>
      </c>
      <c r="C545" s="63"/>
      <c r="D545" s="64"/>
      <c r="E545" s="51"/>
      <c r="F545" s="52"/>
    </row>
    <row r="546" spans="1:6" ht="15">
      <c r="A546" s="95" t="s">
        <v>444</v>
      </c>
      <c r="B546" s="92" t="s">
        <v>771</v>
      </c>
      <c r="C546" s="63" t="s">
        <v>373</v>
      </c>
      <c r="D546" s="64">
        <v>1</v>
      </c>
      <c r="E546" s="51"/>
      <c r="F546" s="52">
        <f>E546*D546</f>
        <v>0</v>
      </c>
    </row>
    <row r="547" spans="1:6" ht="15">
      <c r="A547" s="95"/>
      <c r="B547" s="92" t="s">
        <v>772</v>
      </c>
      <c r="C547" s="63"/>
      <c r="D547" s="64"/>
      <c r="E547" s="51"/>
      <c r="F547" s="52"/>
    </row>
    <row r="548" spans="1:6" ht="15">
      <c r="A548" s="95" t="s">
        <v>445</v>
      </c>
      <c r="B548" s="92" t="s">
        <v>773</v>
      </c>
      <c r="C548" s="63" t="s">
        <v>373</v>
      </c>
      <c r="D548" s="64">
        <v>1</v>
      </c>
      <c r="E548" s="51"/>
      <c r="F548" s="52">
        <f>E548*D548</f>
        <v>0</v>
      </c>
    </row>
    <row r="549" spans="1:6" ht="15" customHeight="1">
      <c r="A549" s="95"/>
      <c r="B549" s="92" t="s">
        <v>774</v>
      </c>
      <c r="C549" s="63"/>
      <c r="D549" s="64"/>
      <c r="E549" s="51"/>
      <c r="F549" s="52"/>
    </row>
    <row r="550" spans="1:6" ht="15">
      <c r="A550" s="95" t="s">
        <v>446</v>
      </c>
      <c r="B550" s="92" t="s">
        <v>775</v>
      </c>
      <c r="C550" s="63" t="s">
        <v>373</v>
      </c>
      <c r="D550" s="64">
        <v>1</v>
      </c>
      <c r="E550" s="51"/>
      <c r="F550" s="52">
        <f>E550*D550</f>
        <v>0</v>
      </c>
    </row>
    <row r="551" spans="1:6" ht="22.5">
      <c r="A551" s="95"/>
      <c r="B551" s="92" t="s">
        <v>776</v>
      </c>
      <c r="C551" s="63"/>
      <c r="D551" s="64"/>
      <c r="E551" s="51"/>
      <c r="F551" s="52"/>
    </row>
    <row r="552" spans="1:6" ht="15">
      <c r="A552" s="95" t="s">
        <v>447</v>
      </c>
      <c r="B552" s="92" t="s">
        <v>777</v>
      </c>
      <c r="C552" s="63" t="s">
        <v>373</v>
      </c>
      <c r="D552" s="64">
        <v>1</v>
      </c>
      <c r="E552" s="51"/>
      <c r="F552" s="52">
        <f>E552*D552</f>
        <v>0</v>
      </c>
    </row>
    <row r="553" spans="1:6" ht="15">
      <c r="A553" s="95"/>
      <c r="B553" s="92" t="s">
        <v>778</v>
      </c>
      <c r="C553" s="63"/>
      <c r="D553" s="64"/>
      <c r="E553" s="51"/>
      <c r="F553" s="52"/>
    </row>
    <row r="554" spans="1:6" ht="56.25" customHeight="1">
      <c r="A554" s="95" t="s">
        <v>448</v>
      </c>
      <c r="B554" s="92" t="s">
        <v>469</v>
      </c>
      <c r="C554" s="59" t="s">
        <v>414</v>
      </c>
      <c r="D554" s="64">
        <v>45</v>
      </c>
      <c r="E554" s="51"/>
      <c r="F554" s="52">
        <f>E554*D554</f>
        <v>0</v>
      </c>
    </row>
    <row r="555" spans="1:6" ht="56.25">
      <c r="A555" s="95"/>
      <c r="B555" s="92" t="s">
        <v>678</v>
      </c>
      <c r="C555" s="61"/>
      <c r="D555" s="64"/>
      <c r="E555" s="51"/>
      <c r="F555" s="52"/>
    </row>
    <row r="556" spans="1:6" ht="15">
      <c r="A556" s="95" t="s">
        <v>449</v>
      </c>
      <c r="B556" s="92" t="s">
        <v>779</v>
      </c>
      <c r="C556" s="63" t="s">
        <v>373</v>
      </c>
      <c r="D556" s="64">
        <v>1</v>
      </c>
      <c r="E556" s="51"/>
      <c r="F556" s="52">
        <f>E556*D556</f>
        <v>0</v>
      </c>
    </row>
    <row r="557" spans="1:6" ht="15">
      <c r="A557" s="95"/>
      <c r="B557" s="92" t="s">
        <v>780</v>
      </c>
      <c r="C557" s="63"/>
      <c r="D557" s="64"/>
      <c r="E557" s="51"/>
      <c r="F557" s="52"/>
    </row>
    <row r="558" spans="1:6" ht="15">
      <c r="A558" s="95" t="s">
        <v>450</v>
      </c>
      <c r="B558" s="92" t="s">
        <v>781</v>
      </c>
      <c r="C558" s="59" t="s">
        <v>414</v>
      </c>
      <c r="D558" s="64">
        <v>6</v>
      </c>
      <c r="E558" s="51"/>
      <c r="F558" s="52">
        <f>E558*D558</f>
        <v>0</v>
      </c>
    </row>
    <row r="559" spans="1:6" ht="15">
      <c r="A559" s="95"/>
      <c r="B559" s="92" t="s">
        <v>782</v>
      </c>
      <c r="C559" s="61"/>
      <c r="D559" s="64"/>
      <c r="E559" s="51"/>
      <c r="F559" s="52"/>
    </row>
    <row r="560" spans="1:6" ht="15">
      <c r="A560" s="95" t="s">
        <v>451</v>
      </c>
      <c r="B560" s="92" t="s">
        <v>783</v>
      </c>
      <c r="C560" s="59" t="s">
        <v>414</v>
      </c>
      <c r="D560" s="64">
        <v>4</v>
      </c>
      <c r="E560" s="51"/>
      <c r="F560" s="52">
        <f>E560*D560</f>
        <v>0</v>
      </c>
    </row>
    <row r="561" spans="1:6" ht="22.5">
      <c r="A561" s="95"/>
      <c r="B561" s="92" t="s">
        <v>784</v>
      </c>
      <c r="C561" s="61"/>
      <c r="D561" s="64"/>
      <c r="E561" s="51"/>
      <c r="F561" s="52"/>
    </row>
    <row r="562" spans="1:6" ht="15">
      <c r="A562" s="95" t="s">
        <v>452</v>
      </c>
      <c r="B562" s="92" t="s">
        <v>785</v>
      </c>
      <c r="C562" s="59" t="s">
        <v>414</v>
      </c>
      <c r="D562" s="64">
        <v>16</v>
      </c>
      <c r="E562" s="51"/>
      <c r="F562" s="52">
        <f>E562*D562</f>
        <v>0</v>
      </c>
    </row>
    <row r="563" spans="1:6" ht="15">
      <c r="A563" s="95"/>
      <c r="B563" s="92" t="s">
        <v>786</v>
      </c>
      <c r="C563" s="61"/>
      <c r="D563" s="64"/>
      <c r="E563" s="51"/>
      <c r="F563" s="52"/>
    </row>
    <row r="564" spans="1:6" ht="22.5">
      <c r="A564" s="95" t="s">
        <v>453</v>
      </c>
      <c r="B564" s="92" t="s">
        <v>788</v>
      </c>
      <c r="C564" s="59" t="s">
        <v>370</v>
      </c>
      <c r="D564" s="64">
        <v>70</v>
      </c>
      <c r="E564" s="51"/>
      <c r="F564" s="52">
        <f>E564*D564</f>
        <v>0</v>
      </c>
    </row>
    <row r="565" spans="1:6" ht="33.75">
      <c r="A565" s="95"/>
      <c r="B565" s="92" t="s">
        <v>787</v>
      </c>
      <c r="C565" s="61"/>
      <c r="D565" s="64"/>
      <c r="E565" s="51"/>
      <c r="F565" s="52"/>
    </row>
    <row r="566" spans="1:6" ht="22.5">
      <c r="A566" s="95" t="s">
        <v>454</v>
      </c>
      <c r="B566" s="92" t="s">
        <v>790</v>
      </c>
      <c r="C566" s="59" t="s">
        <v>414</v>
      </c>
      <c r="D566" s="64">
        <v>111</v>
      </c>
      <c r="E566" s="51"/>
      <c r="F566" s="52">
        <f>E566*D566</f>
        <v>0</v>
      </c>
    </row>
    <row r="567" spans="1:6" ht="22.5">
      <c r="A567" s="95"/>
      <c r="B567" s="92" t="s">
        <v>789</v>
      </c>
      <c r="C567" s="61"/>
      <c r="D567" s="64"/>
      <c r="E567" s="51"/>
      <c r="F567" s="52"/>
    </row>
    <row r="568" spans="1:6" ht="22.5">
      <c r="A568" s="95" t="s">
        <v>455</v>
      </c>
      <c r="B568" s="92" t="s">
        <v>791</v>
      </c>
      <c r="C568" s="59" t="s">
        <v>414</v>
      </c>
      <c r="D568" s="64">
        <v>2</v>
      </c>
      <c r="E568" s="51"/>
      <c r="F568" s="52">
        <f>E568*D568</f>
        <v>0</v>
      </c>
    </row>
    <row r="569" spans="1:6" ht="22.5">
      <c r="A569" s="95"/>
      <c r="B569" s="92" t="s">
        <v>792</v>
      </c>
      <c r="C569" s="61"/>
      <c r="D569" s="64"/>
      <c r="E569" s="51"/>
      <c r="F569" s="52"/>
    </row>
    <row r="570" spans="1:6" ht="15">
      <c r="A570" s="95" t="s">
        <v>456</v>
      </c>
      <c r="B570" s="92" t="s">
        <v>793</v>
      </c>
      <c r="C570" s="59" t="s">
        <v>414</v>
      </c>
      <c r="D570" s="64">
        <v>1</v>
      </c>
      <c r="E570" s="51"/>
      <c r="F570" s="52">
        <f>E570*D570</f>
        <v>0</v>
      </c>
    </row>
    <row r="571" spans="1:6" ht="15">
      <c r="A571" s="95"/>
      <c r="B571" s="92" t="s">
        <v>794</v>
      </c>
      <c r="C571" s="61"/>
      <c r="D571" s="64"/>
      <c r="E571" s="51"/>
      <c r="F571" s="52"/>
    </row>
    <row r="572" spans="1:6" ht="15">
      <c r="A572" s="95" t="s">
        <v>457</v>
      </c>
      <c r="B572" s="92" t="s">
        <v>795</v>
      </c>
      <c r="C572" s="59" t="s">
        <v>370</v>
      </c>
      <c r="D572" s="64">
        <v>43</v>
      </c>
      <c r="E572" s="51"/>
      <c r="F572" s="52">
        <f>E572*D572</f>
        <v>0</v>
      </c>
    </row>
    <row r="573" spans="1:6" ht="15">
      <c r="A573" s="95"/>
      <c r="B573" s="92" t="s">
        <v>796</v>
      </c>
      <c r="C573" s="61"/>
      <c r="D573" s="64"/>
      <c r="E573" s="51"/>
      <c r="F573" s="52"/>
    </row>
    <row r="574" spans="1:6" ht="15">
      <c r="A574" s="95" t="s">
        <v>458</v>
      </c>
      <c r="B574" s="92" t="s">
        <v>797</v>
      </c>
      <c r="C574" s="59" t="s">
        <v>414</v>
      </c>
      <c r="D574" s="64">
        <v>14</v>
      </c>
      <c r="E574" s="51"/>
      <c r="F574" s="52">
        <f>E574*D574</f>
        <v>0</v>
      </c>
    </row>
    <row r="575" spans="1:6" ht="15">
      <c r="A575" s="95"/>
      <c r="B575" s="92" t="s">
        <v>798</v>
      </c>
      <c r="C575" s="61"/>
      <c r="D575" s="64"/>
      <c r="E575" s="51"/>
      <c r="F575" s="52"/>
    </row>
    <row r="576" spans="1:6" ht="15">
      <c r="A576" s="95" t="s">
        <v>459</v>
      </c>
      <c r="B576" s="92" t="s">
        <v>799</v>
      </c>
      <c r="C576" s="59" t="s">
        <v>414</v>
      </c>
      <c r="D576" s="64">
        <v>17</v>
      </c>
      <c r="E576" s="51"/>
      <c r="F576" s="52">
        <f>E576*D576</f>
        <v>0</v>
      </c>
    </row>
    <row r="577" spans="1:6" ht="15">
      <c r="A577" s="95"/>
      <c r="B577" s="92" t="s">
        <v>800</v>
      </c>
      <c r="C577" s="61"/>
      <c r="D577" s="64"/>
      <c r="E577" s="51"/>
      <c r="F577" s="52"/>
    </row>
    <row r="578" spans="1:6" ht="56.25">
      <c r="A578" s="95" t="s">
        <v>460</v>
      </c>
      <c r="B578" s="92" t="s">
        <v>470</v>
      </c>
      <c r="C578" s="59" t="s">
        <v>414</v>
      </c>
      <c r="D578" s="64">
        <v>8</v>
      </c>
      <c r="E578" s="51"/>
      <c r="F578" s="52">
        <f>E578*D578</f>
        <v>0</v>
      </c>
    </row>
    <row r="579" spans="1:6" ht="56.25">
      <c r="A579" s="95"/>
      <c r="B579" s="92" t="s">
        <v>679</v>
      </c>
      <c r="C579" s="61"/>
      <c r="D579" s="64"/>
      <c r="E579" s="51"/>
      <c r="F579" s="52"/>
    </row>
    <row r="580" spans="1:6" ht="15">
      <c r="A580" s="95" t="s">
        <v>461</v>
      </c>
      <c r="B580" s="92" t="s">
        <v>801</v>
      </c>
      <c r="C580" s="63" t="s">
        <v>373</v>
      </c>
      <c r="D580" s="64">
        <v>2</v>
      </c>
      <c r="E580" s="51"/>
      <c r="F580" s="52">
        <f>E580*D580</f>
        <v>0</v>
      </c>
    </row>
    <row r="581" spans="1:6" ht="15" customHeight="1">
      <c r="A581" s="95"/>
      <c r="B581" s="92" t="s">
        <v>802</v>
      </c>
      <c r="C581" s="63"/>
      <c r="D581" s="64"/>
      <c r="E581" s="51"/>
      <c r="F581" s="52"/>
    </row>
    <row r="582" spans="1:6" ht="22.5" customHeight="1">
      <c r="A582" s="95" t="s">
        <v>462</v>
      </c>
      <c r="B582" s="92" t="s">
        <v>529</v>
      </c>
      <c r="C582" s="59" t="s">
        <v>414</v>
      </c>
      <c r="D582" s="64">
        <v>1</v>
      </c>
      <c r="E582" s="51"/>
      <c r="F582" s="52">
        <f>E582*D582</f>
        <v>0</v>
      </c>
    </row>
    <row r="583" spans="1:6" ht="56.25">
      <c r="A583" s="95"/>
      <c r="B583" s="92" t="s">
        <v>473</v>
      </c>
      <c r="C583" s="61"/>
      <c r="D583" s="64"/>
      <c r="E583" s="51"/>
      <c r="F583" s="52"/>
    </row>
    <row r="584" spans="1:6" ht="22.5">
      <c r="A584" s="95" t="s">
        <v>463</v>
      </c>
      <c r="B584" s="92" t="s">
        <v>530</v>
      </c>
      <c r="C584" s="59" t="s">
        <v>414</v>
      </c>
      <c r="D584" s="64">
        <v>2</v>
      </c>
      <c r="E584" s="51"/>
      <c r="F584" s="52">
        <f>E584*D584</f>
        <v>0</v>
      </c>
    </row>
    <row r="585" spans="1:6" ht="45">
      <c r="A585" s="95"/>
      <c r="B585" s="92" t="s">
        <v>803</v>
      </c>
      <c r="C585" s="61"/>
      <c r="D585" s="64"/>
      <c r="E585" s="51"/>
      <c r="F585" s="52"/>
    </row>
    <row r="586" spans="1:6" ht="22.5">
      <c r="A586" s="95" t="s">
        <v>464</v>
      </c>
      <c r="B586" s="92" t="s">
        <v>596</v>
      </c>
      <c r="C586" s="59" t="s">
        <v>414</v>
      </c>
      <c r="D586" s="64">
        <v>1</v>
      </c>
      <c r="E586" s="51"/>
      <c r="F586" s="52">
        <f>E586*D586</f>
        <v>0</v>
      </c>
    </row>
    <row r="587" spans="1:6" ht="33.75">
      <c r="A587" s="95"/>
      <c r="B587" s="92" t="s">
        <v>597</v>
      </c>
      <c r="C587" s="61"/>
      <c r="D587" s="64"/>
      <c r="E587" s="51"/>
      <c r="F587" s="52"/>
    </row>
    <row r="588" spans="1:6" ht="33.75">
      <c r="A588" s="95" t="s">
        <v>465</v>
      </c>
      <c r="B588" s="92" t="s">
        <v>598</v>
      </c>
      <c r="C588" s="59" t="s">
        <v>414</v>
      </c>
      <c r="D588" s="64">
        <v>6</v>
      </c>
      <c r="E588" s="51"/>
      <c r="F588" s="52">
        <f>E588*D588</f>
        <v>0</v>
      </c>
    </row>
    <row r="589" spans="1:6" ht="34.5" thickBot="1">
      <c r="A589" s="123"/>
      <c r="B589" s="124" t="s">
        <v>599</v>
      </c>
      <c r="C589" s="108"/>
      <c r="D589" s="125"/>
      <c r="E589" s="126"/>
      <c r="F589" s="127"/>
    </row>
    <row r="590" spans="1:6" ht="15.75" thickBot="1">
      <c r="A590" s="104"/>
      <c r="B590" s="101" t="s">
        <v>535</v>
      </c>
      <c r="C590" s="105"/>
      <c r="D590" s="105"/>
      <c r="E590" s="105"/>
      <c r="F590" s="116">
        <f>SUM(F308:F589)</f>
        <v>0</v>
      </c>
    </row>
    <row r="591" spans="1:6" ht="15.75" thickBot="1">
      <c r="A591" s="36"/>
      <c r="B591" s="37"/>
      <c r="C591" s="38"/>
      <c r="D591" s="39"/>
      <c r="E591" s="38"/>
      <c r="F591" s="40"/>
    </row>
    <row r="592" spans="1:6" ht="15">
      <c r="A592" s="41"/>
      <c r="B592" s="19" t="s">
        <v>353</v>
      </c>
      <c r="C592" s="42"/>
      <c r="D592" s="43"/>
      <c r="E592" s="42"/>
      <c r="F592" s="44"/>
    </row>
    <row r="593" spans="1:6" ht="15">
      <c r="A593" s="45"/>
      <c r="B593" s="46"/>
      <c r="C593" s="47"/>
      <c r="D593" s="48"/>
      <c r="E593" s="47"/>
      <c r="F593" s="49"/>
    </row>
    <row r="594" spans="1:6" ht="15">
      <c r="A594" s="65" t="s">
        <v>339</v>
      </c>
      <c r="B594" s="66" t="s">
        <v>538</v>
      </c>
      <c r="C594" s="59" t="s">
        <v>370</v>
      </c>
      <c r="D594" s="60">
        <v>211.5</v>
      </c>
      <c r="E594" s="67">
        <v>6.09</v>
      </c>
      <c r="F594" s="68">
        <f>D594*E594</f>
        <v>1288.035</v>
      </c>
    </row>
    <row r="595" spans="1:6" ht="15">
      <c r="A595" s="69"/>
      <c r="B595" s="70" t="s">
        <v>539</v>
      </c>
      <c r="C595" s="61"/>
      <c r="D595" s="60"/>
      <c r="E595" s="67"/>
      <c r="F595" s="71"/>
    </row>
    <row r="596" spans="1:6" ht="15" customHeight="1">
      <c r="A596" s="65" t="s">
        <v>340</v>
      </c>
      <c r="B596" s="66" t="s">
        <v>540</v>
      </c>
      <c r="C596" s="59" t="s">
        <v>96</v>
      </c>
      <c r="D596" s="60">
        <v>63450</v>
      </c>
      <c r="E596" s="67">
        <v>0.13</v>
      </c>
      <c r="F596" s="68">
        <f>D596*E596</f>
        <v>8248.5</v>
      </c>
    </row>
    <row r="597" spans="1:6" ht="15">
      <c r="A597" s="69"/>
      <c r="B597" s="70" t="s">
        <v>541</v>
      </c>
      <c r="C597" s="61"/>
      <c r="D597" s="60"/>
      <c r="E597" s="67"/>
      <c r="F597" s="71"/>
    </row>
    <row r="598" spans="1:6" ht="15">
      <c r="A598" s="65" t="s">
        <v>350</v>
      </c>
      <c r="B598" s="66" t="s">
        <v>542</v>
      </c>
      <c r="C598" s="59" t="s">
        <v>414</v>
      </c>
      <c r="D598" s="60">
        <v>4</v>
      </c>
      <c r="E598" s="67">
        <v>500</v>
      </c>
      <c r="F598" s="68">
        <f>D598*E598</f>
        <v>2000</v>
      </c>
    </row>
    <row r="599" spans="1:6" ht="15">
      <c r="A599" s="69"/>
      <c r="B599" s="66" t="s">
        <v>543</v>
      </c>
      <c r="C599" s="61"/>
      <c r="D599" s="62"/>
      <c r="E599" s="72"/>
      <c r="F599" s="71"/>
    </row>
    <row r="600" spans="1:6" ht="15">
      <c r="A600" s="65" t="s">
        <v>338</v>
      </c>
      <c r="B600" s="66" t="s">
        <v>544</v>
      </c>
      <c r="C600" s="59" t="s">
        <v>414</v>
      </c>
      <c r="D600" s="60">
        <v>3</v>
      </c>
      <c r="E600" s="67">
        <v>287.11</v>
      </c>
      <c r="F600" s="68">
        <f>D600*E600</f>
        <v>861.33</v>
      </c>
    </row>
    <row r="601" spans="1:6" ht="15" customHeight="1">
      <c r="A601" s="69"/>
      <c r="B601" s="66" t="s">
        <v>545</v>
      </c>
      <c r="C601" s="61"/>
      <c r="D601" s="62"/>
      <c r="E601" s="72"/>
      <c r="F601" s="71"/>
    </row>
    <row r="602" spans="1:6" ht="15">
      <c r="A602" s="65" t="s">
        <v>87</v>
      </c>
      <c r="B602" s="66" t="s">
        <v>546</v>
      </c>
      <c r="C602" s="59" t="s">
        <v>414</v>
      </c>
      <c r="D602" s="60">
        <v>13</v>
      </c>
      <c r="E602" s="67">
        <v>9.36</v>
      </c>
      <c r="F602" s="68">
        <f>D602*E602</f>
        <v>121.67999999999999</v>
      </c>
    </row>
    <row r="603" spans="1:6" ht="15">
      <c r="A603" s="69"/>
      <c r="B603" s="66" t="s">
        <v>547</v>
      </c>
      <c r="C603" s="61"/>
      <c r="D603" s="62"/>
      <c r="E603" s="72"/>
      <c r="F603" s="71"/>
    </row>
    <row r="604" spans="1:6" ht="15">
      <c r="A604" s="65" t="s">
        <v>88</v>
      </c>
      <c r="B604" s="66" t="s">
        <v>548</v>
      </c>
      <c r="C604" s="59" t="s">
        <v>414</v>
      </c>
      <c r="D604" s="60">
        <v>41</v>
      </c>
      <c r="E604" s="67">
        <v>9.33</v>
      </c>
      <c r="F604" s="68">
        <f>D604*E604</f>
        <v>382.53000000000003</v>
      </c>
    </row>
    <row r="605" spans="1:6" ht="15">
      <c r="A605" s="69"/>
      <c r="B605" s="66" t="s">
        <v>549</v>
      </c>
      <c r="C605" s="61"/>
      <c r="D605" s="62"/>
      <c r="E605" s="72"/>
      <c r="F605" s="71"/>
    </row>
    <row r="606" spans="1:6" ht="15">
      <c r="A606" s="65" t="s">
        <v>89</v>
      </c>
      <c r="B606" s="66" t="s">
        <v>550</v>
      </c>
      <c r="C606" s="59" t="s">
        <v>414</v>
      </c>
      <c r="D606" s="60">
        <v>33</v>
      </c>
      <c r="E606" s="67">
        <v>12.32</v>
      </c>
      <c r="F606" s="68">
        <f>D606*E606</f>
        <v>406.56</v>
      </c>
    </row>
    <row r="607" spans="1:6" ht="15">
      <c r="A607" s="69"/>
      <c r="B607" s="66" t="s">
        <v>551</v>
      </c>
      <c r="C607" s="61"/>
      <c r="D607" s="62"/>
      <c r="E607" s="72"/>
      <c r="F607" s="71"/>
    </row>
    <row r="608" spans="1:6" ht="15">
      <c r="A608" s="65" t="s">
        <v>346</v>
      </c>
      <c r="B608" s="66" t="s">
        <v>553</v>
      </c>
      <c r="C608" s="59" t="s">
        <v>369</v>
      </c>
      <c r="D608" s="60">
        <v>90</v>
      </c>
      <c r="E608" s="67">
        <v>13.04</v>
      </c>
      <c r="F608" s="68">
        <f>D608*E608</f>
        <v>1173.6</v>
      </c>
    </row>
    <row r="609" spans="1:6" ht="15">
      <c r="A609" s="69"/>
      <c r="B609" s="66" t="s">
        <v>552</v>
      </c>
      <c r="C609" s="61"/>
      <c r="D609" s="62"/>
      <c r="E609" s="72"/>
      <c r="F609" s="71"/>
    </row>
    <row r="610" spans="1:6" ht="22.5">
      <c r="A610" s="65" t="s">
        <v>347</v>
      </c>
      <c r="B610" s="66" t="s">
        <v>554</v>
      </c>
      <c r="C610" s="59" t="s">
        <v>345</v>
      </c>
      <c r="D610" s="60">
        <v>226.25</v>
      </c>
      <c r="E610" s="67">
        <v>5.21</v>
      </c>
      <c r="F610" s="68">
        <f>D610*E610</f>
        <v>1178.7625</v>
      </c>
    </row>
    <row r="611" spans="1:6" ht="22.5">
      <c r="A611" s="69"/>
      <c r="B611" s="66" t="s">
        <v>555</v>
      </c>
      <c r="C611" s="61"/>
      <c r="D611" s="62"/>
      <c r="E611" s="72"/>
      <c r="F611" s="71"/>
    </row>
    <row r="612" spans="1:6" ht="15" customHeight="1">
      <c r="A612" s="65" t="s">
        <v>348</v>
      </c>
      <c r="B612" s="66" t="s">
        <v>556</v>
      </c>
      <c r="C612" s="59" t="s">
        <v>345</v>
      </c>
      <c r="D612" s="60">
        <v>226.25</v>
      </c>
      <c r="E612" s="67">
        <v>4.89</v>
      </c>
      <c r="F612" s="68">
        <f>D612*E612</f>
        <v>1106.3625</v>
      </c>
    </row>
    <row r="613" spans="1:6" ht="15">
      <c r="A613" s="69"/>
      <c r="B613" s="66" t="s">
        <v>557</v>
      </c>
      <c r="C613" s="61"/>
      <c r="D613" s="62"/>
      <c r="E613" s="72"/>
      <c r="F613" s="71"/>
    </row>
    <row r="614" spans="1:6" ht="15">
      <c r="A614" s="65" t="s">
        <v>90</v>
      </c>
      <c r="B614" s="66" t="s">
        <v>558</v>
      </c>
      <c r="C614" s="59" t="s">
        <v>369</v>
      </c>
      <c r="D614" s="60">
        <v>43.5</v>
      </c>
      <c r="E614" s="67">
        <v>12.38</v>
      </c>
      <c r="F614" s="68">
        <f>D614*E614</f>
        <v>538.5300000000001</v>
      </c>
    </row>
    <row r="615" spans="1:6" ht="15">
      <c r="A615" s="69"/>
      <c r="B615" s="66" t="s">
        <v>559</v>
      </c>
      <c r="C615" s="61"/>
      <c r="D615" s="62"/>
      <c r="E615" s="72"/>
      <c r="F615" s="71"/>
    </row>
    <row r="616" spans="1:6" ht="15">
      <c r="A616" s="65" t="s">
        <v>351</v>
      </c>
      <c r="B616" s="66" t="s">
        <v>560</v>
      </c>
      <c r="C616" s="59" t="s">
        <v>415</v>
      </c>
      <c r="D616" s="60">
        <v>1</v>
      </c>
      <c r="E616" s="67">
        <v>1250</v>
      </c>
      <c r="F616" s="68">
        <f>D616*E616</f>
        <v>1250</v>
      </c>
    </row>
    <row r="617" spans="1:6" ht="15">
      <c r="A617" s="69"/>
      <c r="B617" s="66" t="s">
        <v>561</v>
      </c>
      <c r="C617" s="61"/>
      <c r="D617" s="62"/>
      <c r="E617" s="72"/>
      <c r="F617" s="71"/>
    </row>
    <row r="618" spans="1:6" ht="15">
      <c r="A618" s="65" t="s">
        <v>344</v>
      </c>
      <c r="B618" s="66" t="s">
        <v>562</v>
      </c>
      <c r="C618" s="59" t="s">
        <v>414</v>
      </c>
      <c r="D618" s="60">
        <v>1</v>
      </c>
      <c r="E618" s="67">
        <v>1200</v>
      </c>
      <c r="F618" s="68">
        <f>D618*E618</f>
        <v>1200</v>
      </c>
    </row>
    <row r="619" spans="1:6" ht="15">
      <c r="A619" s="69"/>
      <c r="B619" s="66" t="s">
        <v>563</v>
      </c>
      <c r="C619" s="61"/>
      <c r="D619" s="62"/>
      <c r="E619" s="72"/>
      <c r="F619" s="71"/>
    </row>
    <row r="620" spans="1:6" ht="15">
      <c r="A620" s="65" t="s">
        <v>341</v>
      </c>
      <c r="B620" s="66" t="s">
        <v>564</v>
      </c>
      <c r="C620" s="59" t="s">
        <v>414</v>
      </c>
      <c r="D620" s="60">
        <v>150</v>
      </c>
      <c r="E620" s="67">
        <v>1.06</v>
      </c>
      <c r="F620" s="68">
        <f>D620*E620</f>
        <v>159</v>
      </c>
    </row>
    <row r="621" spans="1:6" ht="15">
      <c r="A621" s="69"/>
      <c r="B621" s="66" t="s">
        <v>565</v>
      </c>
      <c r="C621" s="61"/>
      <c r="D621" s="62"/>
      <c r="E621" s="72"/>
      <c r="F621" s="71"/>
    </row>
    <row r="622" spans="1:6" ht="15">
      <c r="A622" s="65" t="s">
        <v>342</v>
      </c>
      <c r="B622" s="66" t="s">
        <v>566</v>
      </c>
      <c r="C622" s="59" t="s">
        <v>370</v>
      </c>
      <c r="D622" s="60">
        <v>78</v>
      </c>
      <c r="E622" s="67">
        <v>13.27</v>
      </c>
      <c r="F622" s="68">
        <f>D622*E622</f>
        <v>1035.06</v>
      </c>
    </row>
    <row r="623" spans="1:6" ht="15">
      <c r="A623" s="69"/>
      <c r="B623" s="66" t="s">
        <v>567</v>
      </c>
      <c r="C623" s="61"/>
      <c r="D623" s="62"/>
      <c r="E623" s="72"/>
      <c r="F623" s="71"/>
    </row>
    <row r="624" spans="1:6" ht="15">
      <c r="A624" s="65" t="s">
        <v>343</v>
      </c>
      <c r="B624" s="66" t="s">
        <v>568</v>
      </c>
      <c r="C624" s="59" t="s">
        <v>97</v>
      </c>
      <c r="D624" s="60">
        <v>702</v>
      </c>
      <c r="E624" s="67">
        <v>3.66</v>
      </c>
      <c r="F624" s="68">
        <f>D624*E624</f>
        <v>2569.32</v>
      </c>
    </row>
    <row r="625" spans="1:6" ht="15" customHeight="1">
      <c r="A625" s="69"/>
      <c r="B625" s="66" t="s">
        <v>569</v>
      </c>
      <c r="C625" s="61"/>
      <c r="D625" s="62"/>
      <c r="E625" s="72"/>
      <c r="F625" s="71"/>
    </row>
    <row r="626" spans="1:6" ht="15">
      <c r="A626" s="65" t="s">
        <v>91</v>
      </c>
      <c r="B626" s="66" t="s">
        <v>570</v>
      </c>
      <c r="C626" s="59" t="s">
        <v>414</v>
      </c>
      <c r="D626" s="60">
        <v>4</v>
      </c>
      <c r="E626" s="67">
        <v>144.79</v>
      </c>
      <c r="F626" s="68">
        <f>D626*E626</f>
        <v>579.16</v>
      </c>
    </row>
    <row r="627" spans="1:6" ht="15">
      <c r="A627" s="69"/>
      <c r="B627" s="66" t="s">
        <v>571</v>
      </c>
      <c r="C627" s="61"/>
      <c r="D627" s="62"/>
      <c r="E627" s="72"/>
      <c r="F627" s="71"/>
    </row>
    <row r="628" spans="1:6" ht="15">
      <c r="A628" s="65" t="s">
        <v>334</v>
      </c>
      <c r="B628" s="66" t="s">
        <v>572</v>
      </c>
      <c r="C628" s="59" t="s">
        <v>369</v>
      </c>
      <c r="D628" s="60">
        <v>1951</v>
      </c>
      <c r="E628" s="67">
        <v>8.64</v>
      </c>
      <c r="F628" s="68">
        <f>D628*E628</f>
        <v>16856.64</v>
      </c>
    </row>
    <row r="629" spans="1:6" ht="15">
      <c r="A629" s="69"/>
      <c r="B629" s="66" t="s">
        <v>573</v>
      </c>
      <c r="C629" s="61"/>
      <c r="D629" s="62"/>
      <c r="E629" s="72"/>
      <c r="F629" s="71"/>
    </row>
    <row r="630" spans="1:6" ht="15">
      <c r="A630" s="65" t="s">
        <v>335</v>
      </c>
      <c r="B630" s="66" t="s">
        <v>574</v>
      </c>
      <c r="C630" s="59" t="s">
        <v>98</v>
      </c>
      <c r="D630" s="60">
        <v>238560</v>
      </c>
      <c r="E630" s="67">
        <v>0.44</v>
      </c>
      <c r="F630" s="68">
        <f>D630*E630</f>
        <v>104966.4</v>
      </c>
    </row>
    <row r="631" spans="1:6" ht="15">
      <c r="A631" s="69"/>
      <c r="B631" s="66" t="s">
        <v>575</v>
      </c>
      <c r="C631" s="61"/>
      <c r="D631" s="62"/>
      <c r="E631" s="72"/>
      <c r="F631" s="71"/>
    </row>
    <row r="632" spans="1:6" ht="15">
      <c r="A632" s="65" t="s">
        <v>336</v>
      </c>
      <c r="B632" s="66" t="s">
        <v>576</v>
      </c>
      <c r="C632" s="59" t="s">
        <v>369</v>
      </c>
      <c r="D632" s="60">
        <v>1951</v>
      </c>
      <c r="E632" s="67">
        <v>4.21</v>
      </c>
      <c r="F632" s="68">
        <f>D632*E632</f>
        <v>8213.71</v>
      </c>
    </row>
    <row r="633" spans="1:6" ht="15">
      <c r="A633" s="69"/>
      <c r="B633" s="66" t="s">
        <v>577</v>
      </c>
      <c r="C633" s="61"/>
      <c r="D633" s="62"/>
      <c r="E633" s="72"/>
      <c r="F633" s="71"/>
    </row>
    <row r="634" spans="1:6" ht="15" customHeight="1">
      <c r="A634" s="65" t="s">
        <v>337</v>
      </c>
      <c r="B634" s="66" t="s">
        <v>578</v>
      </c>
      <c r="C634" s="59" t="s">
        <v>369</v>
      </c>
      <c r="D634" s="60">
        <v>33464</v>
      </c>
      <c r="E634" s="67">
        <v>0.3</v>
      </c>
      <c r="F634" s="68">
        <f>D634*E634</f>
        <v>10039.199999999999</v>
      </c>
    </row>
    <row r="635" spans="1:6" ht="15">
      <c r="A635" s="69"/>
      <c r="B635" s="66" t="s">
        <v>579</v>
      </c>
      <c r="C635" s="61"/>
      <c r="D635" s="62"/>
      <c r="E635" s="72"/>
      <c r="F635" s="71"/>
    </row>
    <row r="636" spans="1:6" ht="15">
      <c r="A636" s="65" t="s">
        <v>92</v>
      </c>
      <c r="B636" s="66" t="s">
        <v>580</v>
      </c>
      <c r="C636" s="59" t="s">
        <v>369</v>
      </c>
      <c r="D636" s="60">
        <v>54</v>
      </c>
      <c r="E636" s="67">
        <v>22.03</v>
      </c>
      <c r="F636" s="68">
        <f>D636*E636</f>
        <v>1189.6200000000001</v>
      </c>
    </row>
    <row r="637" spans="1:6" ht="15">
      <c r="A637" s="69"/>
      <c r="B637" s="66" t="s">
        <v>581</v>
      </c>
      <c r="C637" s="61"/>
      <c r="D637" s="62"/>
      <c r="E637" s="72"/>
      <c r="F637" s="71"/>
    </row>
    <row r="638" spans="1:6" ht="15">
      <c r="A638" s="65" t="s">
        <v>352</v>
      </c>
      <c r="B638" s="66" t="s">
        <v>582</v>
      </c>
      <c r="C638" s="59" t="s">
        <v>415</v>
      </c>
      <c r="D638" s="60">
        <v>1</v>
      </c>
      <c r="E638" s="67">
        <v>4120</v>
      </c>
      <c r="F638" s="68">
        <f>D638*E638</f>
        <v>4120</v>
      </c>
    </row>
    <row r="639" spans="1:6" ht="15">
      <c r="A639" s="69"/>
      <c r="B639" s="66" t="s">
        <v>583</v>
      </c>
      <c r="C639" s="61"/>
      <c r="D639" s="62"/>
      <c r="E639" s="72"/>
      <c r="F639" s="71"/>
    </row>
    <row r="640" spans="1:6" ht="15">
      <c r="A640" s="65" t="s">
        <v>408</v>
      </c>
      <c r="B640" s="66" t="s">
        <v>584</v>
      </c>
      <c r="C640" s="59" t="s">
        <v>369</v>
      </c>
      <c r="D640" s="60">
        <v>93.88</v>
      </c>
      <c r="E640" s="67">
        <v>48.87</v>
      </c>
      <c r="F640" s="68">
        <f>D640*E640</f>
        <v>4587.915599999999</v>
      </c>
    </row>
    <row r="641" spans="1:6" ht="15">
      <c r="A641" s="69"/>
      <c r="B641" s="66" t="s">
        <v>585</v>
      </c>
      <c r="C641" s="61"/>
      <c r="D641" s="62"/>
      <c r="E641" s="72"/>
      <c r="F641" s="71"/>
    </row>
    <row r="642" spans="1:6" ht="15">
      <c r="A642" s="65" t="s">
        <v>392</v>
      </c>
      <c r="B642" s="66" t="s">
        <v>586</v>
      </c>
      <c r="C642" s="59" t="s">
        <v>369</v>
      </c>
      <c r="D642" s="60">
        <v>94.58</v>
      </c>
      <c r="E642" s="67">
        <v>19.42</v>
      </c>
      <c r="F642" s="68">
        <f>D642*E642</f>
        <v>1836.7436</v>
      </c>
    </row>
    <row r="643" spans="1:6" ht="15">
      <c r="A643" s="69"/>
      <c r="B643" s="66" t="s">
        <v>587</v>
      </c>
      <c r="C643" s="61"/>
      <c r="D643" s="62"/>
      <c r="E643" s="72"/>
      <c r="F643" s="71"/>
    </row>
    <row r="644" spans="1:6" ht="15">
      <c r="A644" s="65" t="s">
        <v>93</v>
      </c>
      <c r="B644" s="66" t="s">
        <v>588</v>
      </c>
      <c r="C644" s="59" t="s">
        <v>369</v>
      </c>
      <c r="D644" s="60">
        <v>48.79</v>
      </c>
      <c r="E644" s="67">
        <v>11.64</v>
      </c>
      <c r="F644" s="68">
        <f>D644*E644</f>
        <v>567.9156</v>
      </c>
    </row>
    <row r="645" spans="1:6" ht="15" customHeight="1">
      <c r="A645" s="69"/>
      <c r="B645" s="66" t="s">
        <v>589</v>
      </c>
      <c r="C645" s="61"/>
      <c r="D645" s="62"/>
      <c r="E645" s="72"/>
      <c r="F645" s="71"/>
    </row>
    <row r="646" spans="1:6" ht="15" customHeight="1">
      <c r="A646" s="65" t="s">
        <v>94</v>
      </c>
      <c r="B646" s="66" t="s">
        <v>590</v>
      </c>
      <c r="C646" s="59" t="s">
        <v>370</v>
      </c>
      <c r="D646" s="60">
        <v>296.33</v>
      </c>
      <c r="E646" s="67">
        <v>13.54</v>
      </c>
      <c r="F646" s="68">
        <f>D646*E646</f>
        <v>4012.3081999999995</v>
      </c>
    </row>
    <row r="647" spans="1:6" ht="15" customHeight="1">
      <c r="A647" s="69"/>
      <c r="B647" s="66" t="s">
        <v>591</v>
      </c>
      <c r="C647" s="61"/>
      <c r="D647" s="62"/>
      <c r="E647" s="72"/>
      <c r="F647" s="71"/>
    </row>
    <row r="648" spans="1:6" ht="15">
      <c r="A648" s="65" t="s">
        <v>95</v>
      </c>
      <c r="B648" s="66" t="s">
        <v>592</v>
      </c>
      <c r="C648" s="59" t="s">
        <v>370</v>
      </c>
      <c r="D648" s="60">
        <v>2074.31</v>
      </c>
      <c r="E648" s="67">
        <v>1.77</v>
      </c>
      <c r="F648" s="68">
        <f>D648*E648</f>
        <v>3671.5287</v>
      </c>
    </row>
    <row r="649" spans="1:6" ht="15">
      <c r="A649" s="69"/>
      <c r="B649" s="66" t="s">
        <v>593</v>
      </c>
      <c r="C649" s="61"/>
      <c r="D649" s="62"/>
      <c r="E649" s="72"/>
      <c r="F649" s="71"/>
    </row>
    <row r="650" spans="1:6" ht="15">
      <c r="A650" s="65" t="s">
        <v>349</v>
      </c>
      <c r="B650" s="66" t="s">
        <v>594</v>
      </c>
      <c r="C650" s="59" t="s">
        <v>383</v>
      </c>
      <c r="D650" s="60">
        <v>102.6</v>
      </c>
      <c r="E650" s="67">
        <v>9.11</v>
      </c>
      <c r="F650" s="68">
        <f>D650*E650</f>
        <v>934.6859999999999</v>
      </c>
    </row>
    <row r="651" spans="1:6" ht="15.75" thickBot="1">
      <c r="A651" s="106"/>
      <c r="B651" s="107" t="s">
        <v>595</v>
      </c>
      <c r="C651" s="108"/>
      <c r="D651" s="109"/>
      <c r="E651" s="110"/>
      <c r="F651" s="111"/>
    </row>
    <row r="652" spans="1:6" ht="15.75" thickBot="1">
      <c r="A652" s="100"/>
      <c r="B652" s="101" t="s">
        <v>534</v>
      </c>
      <c r="C652" s="112"/>
      <c r="D652" s="102"/>
      <c r="E652" s="102"/>
      <c r="F652" s="117">
        <f>SUM(F594:F651)+0.01</f>
        <v>185095.1077</v>
      </c>
    </row>
    <row r="653" spans="1:6" ht="15">
      <c r="A653" s="6"/>
      <c r="B653" s="11"/>
      <c r="C653" s="12"/>
      <c r="D653" s="35"/>
      <c r="E653" s="12"/>
      <c r="F653" s="13"/>
    </row>
    <row r="654" spans="1:6" ht="15">
      <c r="A654" s="6"/>
      <c r="B654" s="11"/>
      <c r="C654" s="12"/>
      <c r="D654" s="35"/>
      <c r="E654" s="12"/>
      <c r="F654" s="13"/>
    </row>
    <row r="655" spans="1:6" ht="15.75" thickBot="1">
      <c r="A655" s="6"/>
      <c r="B655" s="11"/>
      <c r="C655" s="12"/>
      <c r="D655" s="35"/>
      <c r="E655" s="12"/>
      <c r="F655" s="13"/>
    </row>
    <row r="656" spans="1:6" ht="19.5" thickBot="1">
      <c r="A656" s="73"/>
      <c r="B656" s="74" t="s">
        <v>99</v>
      </c>
      <c r="C656" s="75"/>
      <c r="D656" s="76"/>
      <c r="E656" s="76"/>
      <c r="F656" s="118">
        <f>F303+F590+F652</f>
        <v>185095.1077</v>
      </c>
    </row>
  </sheetData>
  <sheetProtection password="C2AA" sheet="1" objects="1" scenarios="1"/>
  <mergeCells count="1596">
    <mergeCell ref="E151:E152"/>
    <mergeCell ref="D147:D148"/>
    <mergeCell ref="C149:C150"/>
    <mergeCell ref="D149:D150"/>
    <mergeCell ref="A93:A94"/>
    <mergeCell ref="E155:E156"/>
    <mergeCell ref="E157:E158"/>
    <mergeCell ref="C159:C160"/>
    <mergeCell ref="D159:D160"/>
    <mergeCell ref="C157:C158"/>
    <mergeCell ref="D157:D158"/>
    <mergeCell ref="E153:E154"/>
    <mergeCell ref="A95:A96"/>
    <mergeCell ref="E149:E150"/>
    <mergeCell ref="A6:F6"/>
    <mergeCell ref="C7:C8"/>
    <mergeCell ref="D7:D8"/>
    <mergeCell ref="E7:E8"/>
    <mergeCell ref="F7:F8"/>
    <mergeCell ref="A7:A8"/>
    <mergeCell ref="F147:F148"/>
    <mergeCell ref="C145:C146"/>
    <mergeCell ref="A97:A98"/>
    <mergeCell ref="A99:A100"/>
    <mergeCell ref="F145:F146"/>
    <mergeCell ref="D99:D100"/>
    <mergeCell ref="E99:E100"/>
    <mergeCell ref="F99:F100"/>
    <mergeCell ref="D101:D102"/>
    <mergeCell ref="F137:F138"/>
    <mergeCell ref="E35:E36"/>
    <mergeCell ref="F19:F20"/>
    <mergeCell ref="D21:D22"/>
    <mergeCell ref="F27:F28"/>
    <mergeCell ref="F25:F26"/>
    <mergeCell ref="F9:F10"/>
    <mergeCell ref="D13:D14"/>
    <mergeCell ref="E13:E14"/>
    <mergeCell ref="D11:D12"/>
    <mergeCell ref="F43:F44"/>
    <mergeCell ref="E37:E38"/>
    <mergeCell ref="F37:F38"/>
    <mergeCell ref="E39:E40"/>
    <mergeCell ref="C21:C22"/>
    <mergeCell ref="F157:F158"/>
    <mergeCell ref="F33:F34"/>
    <mergeCell ref="C31:C32"/>
    <mergeCell ref="D31:D32"/>
    <mergeCell ref="E31:E32"/>
    <mergeCell ref="F35:F36"/>
    <mergeCell ref="C37:C38"/>
    <mergeCell ref="D39:D40"/>
    <mergeCell ref="D43:D44"/>
    <mergeCell ref="F159:F160"/>
    <mergeCell ref="C9:C10"/>
    <mergeCell ref="D9:D10"/>
    <mergeCell ref="E9:E10"/>
    <mergeCell ref="D145:D146"/>
    <mergeCell ref="E145:E146"/>
    <mergeCell ref="C147:C148"/>
    <mergeCell ref="E147:E148"/>
    <mergeCell ref="D33:D34"/>
    <mergeCell ref="E33:E34"/>
    <mergeCell ref="C47:C48"/>
    <mergeCell ref="D47:D48"/>
    <mergeCell ref="E47:E48"/>
    <mergeCell ref="C43:C44"/>
    <mergeCell ref="E45:E46"/>
    <mergeCell ref="E43:E44"/>
    <mergeCell ref="C35:C36"/>
    <mergeCell ref="D35:D36"/>
    <mergeCell ref="C45:C46"/>
    <mergeCell ref="D45:D46"/>
    <mergeCell ref="C39:C40"/>
    <mergeCell ref="D37:D38"/>
    <mergeCell ref="F45:F46"/>
    <mergeCell ref="F153:F154"/>
    <mergeCell ref="F155:F156"/>
    <mergeCell ref="A91:A92"/>
    <mergeCell ref="F151:F152"/>
    <mergeCell ref="C151:C152"/>
    <mergeCell ref="D151:D152"/>
    <mergeCell ref="A79:A80"/>
    <mergeCell ref="A81:A82"/>
    <mergeCell ref="A85:A86"/>
    <mergeCell ref="E169:E170"/>
    <mergeCell ref="E173:E174"/>
    <mergeCell ref="F173:F174"/>
    <mergeCell ref="F175:F176"/>
    <mergeCell ref="A4:F4"/>
    <mergeCell ref="C153:C154"/>
    <mergeCell ref="D153:D154"/>
    <mergeCell ref="C155:C156"/>
    <mergeCell ref="D155:D156"/>
    <mergeCell ref="F149:F150"/>
    <mergeCell ref="A87:A88"/>
    <mergeCell ref="A89:A90"/>
    <mergeCell ref="D19:D20"/>
    <mergeCell ref="E19:E20"/>
    <mergeCell ref="E159:E160"/>
    <mergeCell ref="E161:E162"/>
    <mergeCell ref="F13:F14"/>
    <mergeCell ref="A67:A68"/>
    <mergeCell ref="A69:A70"/>
    <mergeCell ref="A71:A72"/>
    <mergeCell ref="A73:A74"/>
    <mergeCell ref="E21:E22"/>
    <mergeCell ref="F21:F22"/>
    <mergeCell ref="C19:C20"/>
    <mergeCell ref="C161:C162"/>
    <mergeCell ref="D161:D162"/>
    <mergeCell ref="E165:E166"/>
    <mergeCell ref="F165:F166"/>
    <mergeCell ref="D163:D164"/>
    <mergeCell ref="F161:F162"/>
    <mergeCell ref="F163:F164"/>
    <mergeCell ref="E163:E164"/>
    <mergeCell ref="C163:C164"/>
    <mergeCell ref="C165:C166"/>
    <mergeCell ref="C177:C178"/>
    <mergeCell ref="D177:D178"/>
    <mergeCell ref="C171:C172"/>
    <mergeCell ref="D171:D172"/>
    <mergeCell ref="C173:C174"/>
    <mergeCell ref="D173:D174"/>
    <mergeCell ref="C175:C176"/>
    <mergeCell ref="D175:D176"/>
    <mergeCell ref="C169:C170"/>
    <mergeCell ref="D169:D170"/>
    <mergeCell ref="C167:C168"/>
    <mergeCell ref="D167:D168"/>
    <mergeCell ref="F185:F186"/>
    <mergeCell ref="C187:C188"/>
    <mergeCell ref="D187:D188"/>
    <mergeCell ref="E187:E188"/>
    <mergeCell ref="F187:F188"/>
    <mergeCell ref="C185:C186"/>
    <mergeCell ref="D185:D186"/>
    <mergeCell ref="E185:E186"/>
    <mergeCell ref="F183:F184"/>
    <mergeCell ref="D183:D184"/>
    <mergeCell ref="E183:E184"/>
    <mergeCell ref="F181:F182"/>
    <mergeCell ref="F179:F180"/>
    <mergeCell ref="D165:D166"/>
    <mergeCell ref="E167:E168"/>
    <mergeCell ref="F167:F168"/>
    <mergeCell ref="E177:E178"/>
    <mergeCell ref="E175:E176"/>
    <mergeCell ref="F177:F178"/>
    <mergeCell ref="F169:F170"/>
    <mergeCell ref="E171:E172"/>
    <mergeCell ref="F171:F172"/>
    <mergeCell ref="C193:C194"/>
    <mergeCell ref="D193:D194"/>
    <mergeCell ref="E193:E194"/>
    <mergeCell ref="C179:C180"/>
    <mergeCell ref="D179:D180"/>
    <mergeCell ref="E179:E180"/>
    <mergeCell ref="C183:C184"/>
    <mergeCell ref="C195:C196"/>
    <mergeCell ref="D195:D196"/>
    <mergeCell ref="E195:E196"/>
    <mergeCell ref="F195:F196"/>
    <mergeCell ref="F219:F220"/>
    <mergeCell ref="F191:F192"/>
    <mergeCell ref="C189:C190"/>
    <mergeCell ref="D189:D190"/>
    <mergeCell ref="E189:E190"/>
    <mergeCell ref="F189:F190"/>
    <mergeCell ref="C191:C192"/>
    <mergeCell ref="D191:D192"/>
    <mergeCell ref="E191:E192"/>
    <mergeCell ref="F193:F194"/>
    <mergeCell ref="F209:F210"/>
    <mergeCell ref="F205:F206"/>
    <mergeCell ref="E209:E210"/>
    <mergeCell ref="F207:F208"/>
    <mergeCell ref="F203:F204"/>
    <mergeCell ref="D199:D200"/>
    <mergeCell ref="E199:E200"/>
    <mergeCell ref="F201:F202"/>
    <mergeCell ref="C209:C210"/>
    <mergeCell ref="D209:D210"/>
    <mergeCell ref="C203:C204"/>
    <mergeCell ref="D203:D204"/>
    <mergeCell ref="E207:E208"/>
    <mergeCell ref="C197:C198"/>
    <mergeCell ref="D197:D198"/>
    <mergeCell ref="E197:E198"/>
    <mergeCell ref="C205:C206"/>
    <mergeCell ref="D205:D206"/>
    <mergeCell ref="E205:E206"/>
    <mergeCell ref="E203:E204"/>
    <mergeCell ref="F197:F198"/>
    <mergeCell ref="C201:C202"/>
    <mergeCell ref="D201:D202"/>
    <mergeCell ref="E201:E202"/>
    <mergeCell ref="F199:F200"/>
    <mergeCell ref="C199:C200"/>
    <mergeCell ref="C207:C208"/>
    <mergeCell ref="D207:D208"/>
    <mergeCell ref="D233:D234"/>
    <mergeCell ref="E233:E234"/>
    <mergeCell ref="C219:C220"/>
    <mergeCell ref="D219:D220"/>
    <mergeCell ref="E219:E220"/>
    <mergeCell ref="D211:D212"/>
    <mergeCell ref="E211:E212"/>
    <mergeCell ref="C227:C228"/>
    <mergeCell ref="F211:F212"/>
    <mergeCell ref="E217:E218"/>
    <mergeCell ref="F215:F216"/>
    <mergeCell ref="C213:C214"/>
    <mergeCell ref="D213:D214"/>
    <mergeCell ref="E213:E214"/>
    <mergeCell ref="F213:F214"/>
    <mergeCell ref="C215:C216"/>
    <mergeCell ref="C211:C212"/>
    <mergeCell ref="F217:F218"/>
    <mergeCell ref="A83:A84"/>
    <mergeCell ref="A53:A54"/>
    <mergeCell ref="A55:A56"/>
    <mergeCell ref="A57:A58"/>
    <mergeCell ref="A59:A60"/>
    <mergeCell ref="A61:A62"/>
    <mergeCell ref="A63:A64"/>
    <mergeCell ref="C225:C226"/>
    <mergeCell ref="D225:D226"/>
    <mergeCell ref="E225:E226"/>
    <mergeCell ref="F237:F238"/>
    <mergeCell ref="F225:F226"/>
    <mergeCell ref="D223:D224"/>
    <mergeCell ref="E223:E224"/>
    <mergeCell ref="F223:F224"/>
    <mergeCell ref="D227:D228"/>
    <mergeCell ref="E227:E228"/>
    <mergeCell ref="F227:F228"/>
    <mergeCell ref="F257:F258"/>
    <mergeCell ref="C11:C12"/>
    <mergeCell ref="C15:C16"/>
    <mergeCell ref="D15:D16"/>
    <mergeCell ref="E15:E16"/>
    <mergeCell ref="E11:E12"/>
    <mergeCell ref="F11:F12"/>
    <mergeCell ref="F15:F16"/>
    <mergeCell ref="F221:F222"/>
    <mergeCell ref="C223:C224"/>
    <mergeCell ref="C17:C18"/>
    <mergeCell ref="D17:D18"/>
    <mergeCell ref="E17:E18"/>
    <mergeCell ref="F17:F18"/>
    <mergeCell ref="D247:D248"/>
    <mergeCell ref="E247:E248"/>
    <mergeCell ref="C237:C238"/>
    <mergeCell ref="D237:D238"/>
    <mergeCell ref="E237:E238"/>
    <mergeCell ref="C239:C240"/>
    <mergeCell ref="D239:D240"/>
    <mergeCell ref="E239:E240"/>
    <mergeCell ref="F243:F244"/>
    <mergeCell ref="F231:F232"/>
    <mergeCell ref="D229:D230"/>
    <mergeCell ref="E229:E230"/>
    <mergeCell ref="F229:F230"/>
    <mergeCell ref="D231:D232"/>
    <mergeCell ref="E231:E232"/>
    <mergeCell ref="F233:F234"/>
    <mergeCell ref="E243:E244"/>
    <mergeCell ref="F235:F236"/>
    <mergeCell ref="C233:C234"/>
    <mergeCell ref="E139:E140"/>
    <mergeCell ref="F139:F140"/>
    <mergeCell ref="C137:C138"/>
    <mergeCell ref="C217:C218"/>
    <mergeCell ref="D217:D218"/>
    <mergeCell ref="C141:C142"/>
    <mergeCell ref="D141:D142"/>
    <mergeCell ref="E141:E142"/>
    <mergeCell ref="C139:C140"/>
    <mergeCell ref="D25:D26"/>
    <mergeCell ref="E25:E26"/>
    <mergeCell ref="C221:C222"/>
    <mergeCell ref="D221:D222"/>
    <mergeCell ref="E221:E222"/>
    <mergeCell ref="D215:D216"/>
    <mergeCell ref="E215:E216"/>
    <mergeCell ref="D139:D140"/>
    <mergeCell ref="C29:C30"/>
    <mergeCell ref="D29:D30"/>
    <mergeCell ref="C243:C244"/>
    <mergeCell ref="D243:D244"/>
    <mergeCell ref="C235:C236"/>
    <mergeCell ref="D235:D236"/>
    <mergeCell ref="C13:C14"/>
    <mergeCell ref="C247:C248"/>
    <mergeCell ref="F31:F32"/>
    <mergeCell ref="C33:C34"/>
    <mergeCell ref="C245:C246"/>
    <mergeCell ref="C241:C242"/>
    <mergeCell ref="D241:D242"/>
    <mergeCell ref="E241:E242"/>
    <mergeCell ref="E235:E236"/>
    <mergeCell ref="C23:C24"/>
    <mergeCell ref="C59:C60"/>
    <mergeCell ref="D59:D60"/>
    <mergeCell ref="E59:E60"/>
    <mergeCell ref="F135:F136"/>
    <mergeCell ref="F255:F256"/>
    <mergeCell ref="C253:C254"/>
    <mergeCell ref="D253:D254"/>
    <mergeCell ref="E253:E254"/>
    <mergeCell ref="F253:F254"/>
    <mergeCell ref="E255:E256"/>
    <mergeCell ref="C255:C256"/>
    <mergeCell ref="D255:D256"/>
    <mergeCell ref="F251:F252"/>
    <mergeCell ref="F23:F24"/>
    <mergeCell ref="F41:F42"/>
    <mergeCell ref="F53:F54"/>
    <mergeCell ref="F59:F60"/>
    <mergeCell ref="F61:F62"/>
    <mergeCell ref="F247:F248"/>
    <mergeCell ref="F245:F246"/>
    <mergeCell ref="F239:F240"/>
    <mergeCell ref="F241:F242"/>
    <mergeCell ref="E143:E144"/>
    <mergeCell ref="D23:D24"/>
    <mergeCell ref="E23:E24"/>
    <mergeCell ref="E251:E252"/>
    <mergeCell ref="E65:E66"/>
    <mergeCell ref="E137:E138"/>
    <mergeCell ref="E93:E94"/>
    <mergeCell ref="D251:D252"/>
    <mergeCell ref="D61:D62"/>
    <mergeCell ref="E61:E62"/>
    <mergeCell ref="F39:F40"/>
    <mergeCell ref="D41:D42"/>
    <mergeCell ref="E41:E42"/>
    <mergeCell ref="C249:C250"/>
    <mergeCell ref="D249:D250"/>
    <mergeCell ref="E249:E250"/>
    <mergeCell ref="F143:F144"/>
    <mergeCell ref="F249:F250"/>
    <mergeCell ref="C143:C144"/>
    <mergeCell ref="D143:D144"/>
    <mergeCell ref="F29:F30"/>
    <mergeCell ref="C27:C28"/>
    <mergeCell ref="D27:D28"/>
    <mergeCell ref="E27:E28"/>
    <mergeCell ref="E29:E30"/>
    <mergeCell ref="C25:C26"/>
    <mergeCell ref="C127:C128"/>
    <mergeCell ref="D127:D128"/>
    <mergeCell ref="E127:E128"/>
    <mergeCell ref="C83:C84"/>
    <mergeCell ref="D83:D84"/>
    <mergeCell ref="E83:E84"/>
    <mergeCell ref="C97:C98"/>
    <mergeCell ref="D97:D98"/>
    <mergeCell ref="C41:C42"/>
    <mergeCell ref="A65:A66"/>
    <mergeCell ref="F47:F48"/>
    <mergeCell ref="C57:C58"/>
    <mergeCell ref="D57:D58"/>
    <mergeCell ref="E57:E58"/>
    <mergeCell ref="F57:F58"/>
    <mergeCell ref="F49:F50"/>
    <mergeCell ref="C51:C52"/>
    <mergeCell ref="C65:C66"/>
    <mergeCell ref="D65:D66"/>
    <mergeCell ref="A75:A76"/>
    <mergeCell ref="A77:A78"/>
    <mergeCell ref="F127:F128"/>
    <mergeCell ref="C129:C130"/>
    <mergeCell ref="D129:D130"/>
    <mergeCell ref="E129:E130"/>
    <mergeCell ref="F129:F130"/>
    <mergeCell ref="D91:D92"/>
    <mergeCell ref="E101:E102"/>
    <mergeCell ref="E91:E92"/>
    <mergeCell ref="F71:F72"/>
    <mergeCell ref="F75:F76"/>
    <mergeCell ref="C67:C68"/>
    <mergeCell ref="D67:D68"/>
    <mergeCell ref="E67:E68"/>
    <mergeCell ref="C71:C72"/>
    <mergeCell ref="D71:D72"/>
    <mergeCell ref="E71:E72"/>
    <mergeCell ref="C69:C70"/>
    <mergeCell ref="F55:F56"/>
    <mergeCell ref="F67:F68"/>
    <mergeCell ref="D69:D70"/>
    <mergeCell ref="E69:E70"/>
    <mergeCell ref="F69:F70"/>
    <mergeCell ref="F65:F66"/>
    <mergeCell ref="F51:F52"/>
    <mergeCell ref="C49:C50"/>
    <mergeCell ref="D49:D50"/>
    <mergeCell ref="E49:E50"/>
    <mergeCell ref="D51:D52"/>
    <mergeCell ref="E51:E52"/>
    <mergeCell ref="C53:C54"/>
    <mergeCell ref="C63:C64"/>
    <mergeCell ref="D63:D64"/>
    <mergeCell ref="E63:E64"/>
    <mergeCell ref="C55:C56"/>
    <mergeCell ref="D55:D56"/>
    <mergeCell ref="E55:E56"/>
    <mergeCell ref="D53:D54"/>
    <mergeCell ref="E53:E54"/>
    <mergeCell ref="C61:C62"/>
    <mergeCell ref="F63:F64"/>
    <mergeCell ref="C135:C136"/>
    <mergeCell ref="C105:C106"/>
    <mergeCell ref="D105:D106"/>
    <mergeCell ref="E105:E106"/>
    <mergeCell ref="F131:F132"/>
    <mergeCell ref="C133:C134"/>
    <mergeCell ref="C117:C118"/>
    <mergeCell ref="D117:D118"/>
    <mergeCell ref="E117:E118"/>
    <mergeCell ref="F117:F118"/>
    <mergeCell ref="C73:C74"/>
    <mergeCell ref="D73:D74"/>
    <mergeCell ref="E73:E74"/>
    <mergeCell ref="F73:F74"/>
    <mergeCell ref="C89:C90"/>
    <mergeCell ref="D89:D90"/>
    <mergeCell ref="F85:F86"/>
    <mergeCell ref="C87:C88"/>
    <mergeCell ref="D87:D88"/>
    <mergeCell ref="C103:C104"/>
    <mergeCell ref="C101:C102"/>
    <mergeCell ref="C93:C94"/>
    <mergeCell ref="D93:D94"/>
    <mergeCell ref="F77:F78"/>
    <mergeCell ref="C81:C82"/>
    <mergeCell ref="C91:C92"/>
    <mergeCell ref="C95:C96"/>
    <mergeCell ref="C85:C86"/>
    <mergeCell ref="E87:E88"/>
    <mergeCell ref="E89:E90"/>
    <mergeCell ref="F89:F90"/>
    <mergeCell ref="F91:F92"/>
    <mergeCell ref="F93:F94"/>
    <mergeCell ref="C75:C76"/>
    <mergeCell ref="C79:C80"/>
    <mergeCell ref="D79:D80"/>
    <mergeCell ref="E79:E80"/>
    <mergeCell ref="C77:C78"/>
    <mergeCell ref="D77:D78"/>
    <mergeCell ref="E77:E78"/>
    <mergeCell ref="D75:D76"/>
    <mergeCell ref="E75:E76"/>
    <mergeCell ref="C99:C100"/>
    <mergeCell ref="F79:F80"/>
    <mergeCell ref="D81:D82"/>
    <mergeCell ref="F115:F116"/>
    <mergeCell ref="C115:C116"/>
    <mergeCell ref="D115:D116"/>
    <mergeCell ref="E115:E116"/>
    <mergeCell ref="F107:F108"/>
    <mergeCell ref="D103:D104"/>
    <mergeCell ref="E103:E104"/>
    <mergeCell ref="E81:E82"/>
    <mergeCell ref="F81:F82"/>
    <mergeCell ref="F95:F96"/>
    <mergeCell ref="D95:D96"/>
    <mergeCell ref="E95:E96"/>
    <mergeCell ref="F83:F84"/>
    <mergeCell ref="E113:E114"/>
    <mergeCell ref="F87:F88"/>
    <mergeCell ref="D85:D86"/>
    <mergeCell ref="E85:E86"/>
    <mergeCell ref="F103:F104"/>
    <mergeCell ref="E97:E98"/>
    <mergeCell ref="F97:F98"/>
    <mergeCell ref="F101:F102"/>
    <mergeCell ref="F105:F106"/>
    <mergeCell ref="E109:E110"/>
    <mergeCell ref="F109:F110"/>
    <mergeCell ref="E111:E112"/>
    <mergeCell ref="F111:F112"/>
    <mergeCell ref="E107:E108"/>
    <mergeCell ref="F121:F122"/>
    <mergeCell ref="C119:C120"/>
    <mergeCell ref="D119:D120"/>
    <mergeCell ref="E119:E120"/>
    <mergeCell ref="F119:F120"/>
    <mergeCell ref="C121:C122"/>
    <mergeCell ref="D121:D122"/>
    <mergeCell ref="C109:C110"/>
    <mergeCell ref="D109:D110"/>
    <mergeCell ref="F141:F142"/>
    <mergeCell ref="E121:E122"/>
    <mergeCell ref="A21:A22"/>
    <mergeCell ref="A23:A24"/>
    <mergeCell ref="A25:A26"/>
    <mergeCell ref="A27:A28"/>
    <mergeCell ref="A29:A30"/>
    <mergeCell ref="A31:A32"/>
    <mergeCell ref="A33:A34"/>
    <mergeCell ref="A109:A110"/>
    <mergeCell ref="E259:E260"/>
    <mergeCell ref="E257:E258"/>
    <mergeCell ref="C181:C182"/>
    <mergeCell ref="D181:D182"/>
    <mergeCell ref="E181:E182"/>
    <mergeCell ref="C251:C252"/>
    <mergeCell ref="D245:D246"/>
    <mergeCell ref="E245:E246"/>
    <mergeCell ref="C229:C230"/>
    <mergeCell ref="C231:C232"/>
    <mergeCell ref="A141:A142"/>
    <mergeCell ref="A143:A144"/>
    <mergeCell ref="F123:F124"/>
    <mergeCell ref="C125:C126"/>
    <mergeCell ref="D125:D126"/>
    <mergeCell ref="E125:E126"/>
    <mergeCell ref="F125:F126"/>
    <mergeCell ref="C123:C124"/>
    <mergeCell ref="D123:D124"/>
    <mergeCell ref="E123:E124"/>
    <mergeCell ref="A169:A170"/>
    <mergeCell ref="A171:A172"/>
    <mergeCell ref="A157:A158"/>
    <mergeCell ref="A159:A160"/>
    <mergeCell ref="A165:A166"/>
    <mergeCell ref="A167:A168"/>
    <mergeCell ref="F308:F309"/>
    <mergeCell ref="C263:C264"/>
    <mergeCell ref="C289:C290"/>
    <mergeCell ref="C291:C292"/>
    <mergeCell ref="E263:E264"/>
    <mergeCell ref="F263:F264"/>
    <mergeCell ref="C265:C266"/>
    <mergeCell ref="C267:C268"/>
    <mergeCell ref="C269:C270"/>
    <mergeCell ref="C271:C272"/>
    <mergeCell ref="F259:F260"/>
    <mergeCell ref="C261:C262"/>
    <mergeCell ref="A205:A206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D137:D138"/>
    <mergeCell ref="D131:D132"/>
    <mergeCell ref="C131:C132"/>
    <mergeCell ref="A137:A138"/>
    <mergeCell ref="D133:D134"/>
    <mergeCell ref="A111:A112"/>
    <mergeCell ref="C107:C108"/>
    <mergeCell ref="D107:D108"/>
    <mergeCell ref="E131:E132"/>
    <mergeCell ref="D135:D136"/>
    <mergeCell ref="F113:F114"/>
    <mergeCell ref="C111:C112"/>
    <mergeCell ref="D111:D112"/>
    <mergeCell ref="E133:E134"/>
    <mergeCell ref="E135:E136"/>
    <mergeCell ref="F133:F134"/>
    <mergeCell ref="C113:C114"/>
    <mergeCell ref="D113:D114"/>
    <mergeCell ref="A293:A294"/>
    <mergeCell ref="A283:A284"/>
    <mergeCell ref="A285:A286"/>
    <mergeCell ref="A287:A288"/>
    <mergeCell ref="A289:A290"/>
    <mergeCell ref="A291:A292"/>
    <mergeCell ref="A203:A204"/>
    <mergeCell ref="C275:C276"/>
    <mergeCell ref="A295:A296"/>
    <mergeCell ref="A9:A10"/>
    <mergeCell ref="A11:A12"/>
    <mergeCell ref="A13:A14"/>
    <mergeCell ref="A185:A186"/>
    <mergeCell ref="A187:A188"/>
    <mergeCell ref="A249:A250"/>
    <mergeCell ref="A251:A252"/>
    <mergeCell ref="A179:A180"/>
    <mergeCell ref="A197:A198"/>
    <mergeCell ref="A199:A200"/>
    <mergeCell ref="A201:A202"/>
    <mergeCell ref="A189:A190"/>
    <mergeCell ref="A191:A192"/>
    <mergeCell ref="A193:A194"/>
    <mergeCell ref="A195:A196"/>
    <mergeCell ref="E261:E262"/>
    <mergeCell ref="F261:F262"/>
    <mergeCell ref="A15:A16"/>
    <mergeCell ref="A17:A18"/>
    <mergeCell ref="A19:A20"/>
    <mergeCell ref="A173:A174"/>
    <mergeCell ref="A175:A176"/>
    <mergeCell ref="A181:A182"/>
    <mergeCell ref="A183:A184"/>
    <mergeCell ref="A177:A178"/>
    <mergeCell ref="A310:A311"/>
    <mergeCell ref="C310:C311"/>
    <mergeCell ref="D310:D311"/>
    <mergeCell ref="D261:D262"/>
    <mergeCell ref="C273:C274"/>
    <mergeCell ref="A301:A302"/>
    <mergeCell ref="A297:A298"/>
    <mergeCell ref="A271:A272"/>
    <mergeCell ref="A273:A274"/>
    <mergeCell ref="A275:A276"/>
    <mergeCell ref="F310:F311"/>
    <mergeCell ref="C312:C313"/>
    <mergeCell ref="D312:D313"/>
    <mergeCell ref="E312:E313"/>
    <mergeCell ref="F312:F313"/>
    <mergeCell ref="E310:E311"/>
    <mergeCell ref="C308:C309"/>
    <mergeCell ref="D308:D309"/>
    <mergeCell ref="E308:E309"/>
    <mergeCell ref="C303:E303"/>
    <mergeCell ref="C283:C284"/>
    <mergeCell ref="C285:C286"/>
    <mergeCell ref="C287:C288"/>
    <mergeCell ref="D297:D298"/>
    <mergeCell ref="D291:D292"/>
    <mergeCell ref="D293:D294"/>
    <mergeCell ref="C301:C302"/>
    <mergeCell ref="D301:D302"/>
    <mergeCell ref="A299:A300"/>
    <mergeCell ref="C297:C298"/>
    <mergeCell ref="C299:C300"/>
    <mergeCell ref="C318:C319"/>
    <mergeCell ref="D318:D319"/>
    <mergeCell ref="E318:E319"/>
    <mergeCell ref="F314:F315"/>
    <mergeCell ref="C316:C317"/>
    <mergeCell ref="D316:D317"/>
    <mergeCell ref="E316:E317"/>
    <mergeCell ref="F316:F317"/>
    <mergeCell ref="C314:C315"/>
    <mergeCell ref="D314:D315"/>
    <mergeCell ref="C320:C321"/>
    <mergeCell ref="D320:D321"/>
    <mergeCell ref="E320:E321"/>
    <mergeCell ref="F320:F321"/>
    <mergeCell ref="E314:E315"/>
    <mergeCell ref="E326:E327"/>
    <mergeCell ref="F322:F323"/>
    <mergeCell ref="C324:C325"/>
    <mergeCell ref="D324:D325"/>
    <mergeCell ref="E324:E325"/>
    <mergeCell ref="F324:F325"/>
    <mergeCell ref="C322:C323"/>
    <mergeCell ref="E322:E323"/>
    <mergeCell ref="F318:F319"/>
    <mergeCell ref="D322:D323"/>
    <mergeCell ref="E330:E331"/>
    <mergeCell ref="F326:F327"/>
    <mergeCell ref="C328:C329"/>
    <mergeCell ref="D328:D329"/>
    <mergeCell ref="E328:E329"/>
    <mergeCell ref="F328:F329"/>
    <mergeCell ref="C326:C327"/>
    <mergeCell ref="D326:D327"/>
    <mergeCell ref="F346:F347"/>
    <mergeCell ref="C348:C349"/>
    <mergeCell ref="D348:D349"/>
    <mergeCell ref="E348:E349"/>
    <mergeCell ref="F348:F349"/>
    <mergeCell ref="C346:C347"/>
    <mergeCell ref="D346:D347"/>
    <mergeCell ref="F330:F331"/>
    <mergeCell ref="C332:C333"/>
    <mergeCell ref="D332:D333"/>
    <mergeCell ref="E332:E333"/>
    <mergeCell ref="F332:F333"/>
    <mergeCell ref="C330:C331"/>
    <mergeCell ref="D330:D331"/>
    <mergeCell ref="C336:C337"/>
    <mergeCell ref="D334:D335"/>
    <mergeCell ref="E334:E335"/>
    <mergeCell ref="E346:E347"/>
    <mergeCell ref="F334:F335"/>
    <mergeCell ref="D336:D337"/>
    <mergeCell ref="E336:E337"/>
    <mergeCell ref="F336:F337"/>
    <mergeCell ref="F340:F341"/>
    <mergeCell ref="C338:C339"/>
    <mergeCell ref="D338:D339"/>
    <mergeCell ref="E338:E339"/>
    <mergeCell ref="F338:F339"/>
    <mergeCell ref="C340:C341"/>
    <mergeCell ref="D340:D341"/>
    <mergeCell ref="E340:E341"/>
    <mergeCell ref="F342:F343"/>
    <mergeCell ref="C344:C345"/>
    <mergeCell ref="D344:D345"/>
    <mergeCell ref="E344:E345"/>
    <mergeCell ref="F344:F345"/>
    <mergeCell ref="C342:C343"/>
    <mergeCell ref="D342:D343"/>
    <mergeCell ref="E342:E343"/>
    <mergeCell ref="F352:F353"/>
    <mergeCell ref="F350:F351"/>
    <mergeCell ref="F354:F355"/>
    <mergeCell ref="F356:F357"/>
    <mergeCell ref="E352:E353"/>
    <mergeCell ref="C350:C351"/>
    <mergeCell ref="D350:D351"/>
    <mergeCell ref="E350:E351"/>
    <mergeCell ref="C352:C353"/>
    <mergeCell ref="D352:D353"/>
    <mergeCell ref="E354:E355"/>
    <mergeCell ref="D358:D359"/>
    <mergeCell ref="E362:E363"/>
    <mergeCell ref="E358:E359"/>
    <mergeCell ref="D354:D355"/>
    <mergeCell ref="D356:D357"/>
    <mergeCell ref="E356:E357"/>
    <mergeCell ref="C568:C569"/>
    <mergeCell ref="E538:E539"/>
    <mergeCell ref="D542:D543"/>
    <mergeCell ref="E542:E543"/>
    <mergeCell ref="D546:D547"/>
    <mergeCell ref="E546:E547"/>
    <mergeCell ref="D550:D551"/>
    <mergeCell ref="D362:D363"/>
    <mergeCell ref="C354:C355"/>
    <mergeCell ref="C368:C369"/>
    <mergeCell ref="C564:C565"/>
    <mergeCell ref="C566:C567"/>
    <mergeCell ref="C356:C357"/>
    <mergeCell ref="D368:D369"/>
    <mergeCell ref="E368:E369"/>
    <mergeCell ref="C366:C367"/>
    <mergeCell ref="D366:D367"/>
    <mergeCell ref="F358:F359"/>
    <mergeCell ref="C360:C361"/>
    <mergeCell ref="D360:D361"/>
    <mergeCell ref="E360:E361"/>
    <mergeCell ref="F360:F361"/>
    <mergeCell ref="C358:C359"/>
    <mergeCell ref="C560:C561"/>
    <mergeCell ref="C562:C563"/>
    <mergeCell ref="F366:F367"/>
    <mergeCell ref="F362:F363"/>
    <mergeCell ref="C364:C365"/>
    <mergeCell ref="D364:D365"/>
    <mergeCell ref="E364:E365"/>
    <mergeCell ref="F364:F365"/>
    <mergeCell ref="C362:C363"/>
    <mergeCell ref="E366:E367"/>
    <mergeCell ref="E378:E379"/>
    <mergeCell ref="F372:F373"/>
    <mergeCell ref="E372:E373"/>
    <mergeCell ref="C376:C377"/>
    <mergeCell ref="D376:D377"/>
    <mergeCell ref="E376:E377"/>
    <mergeCell ref="F376:F377"/>
    <mergeCell ref="C372:C373"/>
    <mergeCell ref="F368:F369"/>
    <mergeCell ref="C374:C375"/>
    <mergeCell ref="D370:D371"/>
    <mergeCell ref="E370:E371"/>
    <mergeCell ref="D374:D375"/>
    <mergeCell ref="E374:E375"/>
    <mergeCell ref="F370:F371"/>
    <mergeCell ref="D372:D373"/>
    <mergeCell ref="F374:F375"/>
    <mergeCell ref="C370:C371"/>
    <mergeCell ref="F386:F387"/>
    <mergeCell ref="F394:F395"/>
    <mergeCell ref="C396:C397"/>
    <mergeCell ref="D396:D397"/>
    <mergeCell ref="E396:E397"/>
    <mergeCell ref="F396:F397"/>
    <mergeCell ref="C558:C559"/>
    <mergeCell ref="E526:E527"/>
    <mergeCell ref="D530:D531"/>
    <mergeCell ref="E530:E531"/>
    <mergeCell ref="D534:D535"/>
    <mergeCell ref="E534:E535"/>
    <mergeCell ref="D538:D539"/>
    <mergeCell ref="F392:F393"/>
    <mergeCell ref="C398:C399"/>
    <mergeCell ref="D398:D399"/>
    <mergeCell ref="E398:E399"/>
    <mergeCell ref="C556:C557"/>
    <mergeCell ref="E514:E515"/>
    <mergeCell ref="D518:D519"/>
    <mergeCell ref="E518:E519"/>
    <mergeCell ref="D522:D523"/>
    <mergeCell ref="E522:E523"/>
    <mergeCell ref="D526:D527"/>
    <mergeCell ref="F390:F391"/>
    <mergeCell ref="E388:E389"/>
    <mergeCell ref="C390:C391"/>
    <mergeCell ref="D390:D391"/>
    <mergeCell ref="E390:E391"/>
    <mergeCell ref="F388:F389"/>
    <mergeCell ref="D388:D389"/>
    <mergeCell ref="F378:F379"/>
    <mergeCell ref="C380:C381"/>
    <mergeCell ref="D380:D381"/>
    <mergeCell ref="D382:D383"/>
    <mergeCell ref="E382:E383"/>
    <mergeCell ref="C378:C379"/>
    <mergeCell ref="C382:C383"/>
    <mergeCell ref="E380:E381"/>
    <mergeCell ref="F380:F381"/>
    <mergeCell ref="D378:D379"/>
    <mergeCell ref="F382:F383"/>
    <mergeCell ref="C384:C385"/>
    <mergeCell ref="E384:E385"/>
    <mergeCell ref="F384:F385"/>
    <mergeCell ref="F398:F399"/>
    <mergeCell ref="C400:C401"/>
    <mergeCell ref="D400:D401"/>
    <mergeCell ref="E400:E401"/>
    <mergeCell ref="F400:F401"/>
    <mergeCell ref="E410:E411"/>
    <mergeCell ref="C410:C411"/>
    <mergeCell ref="C406:C407"/>
    <mergeCell ref="C386:C387"/>
    <mergeCell ref="C388:C389"/>
    <mergeCell ref="C392:C393"/>
    <mergeCell ref="D392:D393"/>
    <mergeCell ref="E392:E393"/>
    <mergeCell ref="D386:D387"/>
    <mergeCell ref="E386:E387"/>
    <mergeCell ref="F402:F403"/>
    <mergeCell ref="C404:C405"/>
    <mergeCell ref="D404:D405"/>
    <mergeCell ref="E404:E405"/>
    <mergeCell ref="F404:F405"/>
    <mergeCell ref="C394:C395"/>
    <mergeCell ref="D394:D395"/>
    <mergeCell ref="E394:E395"/>
    <mergeCell ref="C554:C555"/>
    <mergeCell ref="E502:E503"/>
    <mergeCell ref="D506:D507"/>
    <mergeCell ref="E506:E507"/>
    <mergeCell ref="D510:D511"/>
    <mergeCell ref="E510:E511"/>
    <mergeCell ref="D514:D515"/>
    <mergeCell ref="D410:D411"/>
    <mergeCell ref="F406:F407"/>
    <mergeCell ref="F426:F427"/>
    <mergeCell ref="C408:C409"/>
    <mergeCell ref="D408:D409"/>
    <mergeCell ref="E408:E409"/>
    <mergeCell ref="C412:C413"/>
    <mergeCell ref="D412:D413"/>
    <mergeCell ref="F410:F411"/>
    <mergeCell ref="F412:F413"/>
    <mergeCell ref="C402:C403"/>
    <mergeCell ref="D402:D403"/>
    <mergeCell ref="E402:E403"/>
    <mergeCell ref="C552:C553"/>
    <mergeCell ref="E490:E491"/>
    <mergeCell ref="D494:D495"/>
    <mergeCell ref="E494:E495"/>
    <mergeCell ref="D498:D499"/>
    <mergeCell ref="E498:E499"/>
    <mergeCell ref="D502:D503"/>
    <mergeCell ref="E412:E413"/>
    <mergeCell ref="E420:E421"/>
    <mergeCell ref="C418:C419"/>
    <mergeCell ref="D418:D419"/>
    <mergeCell ref="D406:D407"/>
    <mergeCell ref="E406:E407"/>
    <mergeCell ref="F408:F409"/>
    <mergeCell ref="C424:C425"/>
    <mergeCell ref="D424:D425"/>
    <mergeCell ref="E424:E425"/>
    <mergeCell ref="F424:F425"/>
    <mergeCell ref="F418:F419"/>
    <mergeCell ref="C420:C421"/>
    <mergeCell ref="D420:D421"/>
    <mergeCell ref="F420:F421"/>
    <mergeCell ref="C546:C547"/>
    <mergeCell ref="C548:C549"/>
    <mergeCell ref="C550:C551"/>
    <mergeCell ref="F480:F481"/>
    <mergeCell ref="F482:F483"/>
    <mergeCell ref="F484:F485"/>
    <mergeCell ref="F486:F487"/>
    <mergeCell ref="F488:F489"/>
    <mergeCell ref="D490:D491"/>
    <mergeCell ref="E426:E427"/>
    <mergeCell ref="E430:E431"/>
    <mergeCell ref="C428:C429"/>
    <mergeCell ref="C430:C431"/>
    <mergeCell ref="D430:D431"/>
    <mergeCell ref="C426:C427"/>
    <mergeCell ref="D426:D427"/>
    <mergeCell ref="D428:D429"/>
    <mergeCell ref="F414:F415"/>
    <mergeCell ref="C416:C417"/>
    <mergeCell ref="D416:D417"/>
    <mergeCell ref="E416:E417"/>
    <mergeCell ref="F416:F417"/>
    <mergeCell ref="E418:E419"/>
    <mergeCell ref="C414:C415"/>
    <mergeCell ref="D414:D415"/>
    <mergeCell ref="E422:E423"/>
    <mergeCell ref="E414:E415"/>
    <mergeCell ref="C422:C423"/>
    <mergeCell ref="D422:D423"/>
    <mergeCell ref="F422:F423"/>
    <mergeCell ref="F446:F447"/>
    <mergeCell ref="C438:C439"/>
    <mergeCell ref="D438:D439"/>
    <mergeCell ref="D434:D435"/>
    <mergeCell ref="C432:C433"/>
    <mergeCell ref="F430:F431"/>
    <mergeCell ref="E434:E435"/>
    <mergeCell ref="E428:E429"/>
    <mergeCell ref="F428:F429"/>
    <mergeCell ref="E454:E455"/>
    <mergeCell ref="F458:F459"/>
    <mergeCell ref="F454:F455"/>
    <mergeCell ref="C456:C457"/>
    <mergeCell ref="E458:E459"/>
    <mergeCell ref="F432:F433"/>
    <mergeCell ref="F438:F439"/>
    <mergeCell ref="F450:F451"/>
    <mergeCell ref="F452:F453"/>
    <mergeCell ref="F434:F435"/>
    <mergeCell ref="F440:F441"/>
    <mergeCell ref="F436:F437"/>
    <mergeCell ref="C436:C437"/>
    <mergeCell ref="D436:D437"/>
    <mergeCell ref="E436:E437"/>
    <mergeCell ref="C448:C449"/>
    <mergeCell ref="D448:D449"/>
    <mergeCell ref="E448:E449"/>
    <mergeCell ref="D432:D433"/>
    <mergeCell ref="E432:E433"/>
    <mergeCell ref="E438:E439"/>
    <mergeCell ref="C434:C435"/>
    <mergeCell ref="C440:C441"/>
    <mergeCell ref="D440:D441"/>
    <mergeCell ref="E440:E441"/>
    <mergeCell ref="F460:F461"/>
    <mergeCell ref="F468:F469"/>
    <mergeCell ref="E462:E463"/>
    <mergeCell ref="C460:C461"/>
    <mergeCell ref="D460:D461"/>
    <mergeCell ref="E460:E461"/>
    <mergeCell ref="D464:D465"/>
    <mergeCell ref="E464:E465"/>
    <mergeCell ref="D468:D469"/>
    <mergeCell ref="E468:E469"/>
    <mergeCell ref="F442:F443"/>
    <mergeCell ref="C444:C445"/>
    <mergeCell ref="D444:D445"/>
    <mergeCell ref="E444:E445"/>
    <mergeCell ref="F444:F445"/>
    <mergeCell ref="C442:C443"/>
    <mergeCell ref="D442:D443"/>
    <mergeCell ref="E442:E443"/>
    <mergeCell ref="F448:F449"/>
    <mergeCell ref="C446:C447"/>
    <mergeCell ref="D456:D457"/>
    <mergeCell ref="E456:E457"/>
    <mergeCell ref="F456:F457"/>
    <mergeCell ref="D454:D455"/>
    <mergeCell ref="D446:D447"/>
    <mergeCell ref="E446:E447"/>
    <mergeCell ref="C452:C453"/>
    <mergeCell ref="D452:D453"/>
    <mergeCell ref="C472:C473"/>
    <mergeCell ref="C476:C477"/>
    <mergeCell ref="F464:F465"/>
    <mergeCell ref="D462:D463"/>
    <mergeCell ref="C462:C463"/>
    <mergeCell ref="C464:C465"/>
    <mergeCell ref="F470:F471"/>
    <mergeCell ref="E470:E471"/>
    <mergeCell ref="F466:F467"/>
    <mergeCell ref="F462:F463"/>
    <mergeCell ref="C468:C469"/>
    <mergeCell ref="C470:C471"/>
    <mergeCell ref="C542:C543"/>
    <mergeCell ref="C544:C545"/>
    <mergeCell ref="F478:F479"/>
    <mergeCell ref="F472:F473"/>
    <mergeCell ref="C474:C475"/>
    <mergeCell ref="D474:D475"/>
    <mergeCell ref="E474:E475"/>
    <mergeCell ref="F474:F475"/>
    <mergeCell ref="D472:D473"/>
    <mergeCell ref="E472:E473"/>
    <mergeCell ref="F476:F477"/>
    <mergeCell ref="D476:D477"/>
    <mergeCell ref="C538:C539"/>
    <mergeCell ref="C540:C541"/>
    <mergeCell ref="C590:E590"/>
    <mergeCell ref="A596:A597"/>
    <mergeCell ref="A598:A599"/>
    <mergeCell ref="A594:A595"/>
    <mergeCell ref="C596:C597"/>
    <mergeCell ref="A600:A601"/>
    <mergeCell ref="C600:C601"/>
    <mergeCell ref="C602:C603"/>
    <mergeCell ref="D602:D603"/>
    <mergeCell ref="A602:A603"/>
    <mergeCell ref="E606:E607"/>
    <mergeCell ref="F606:F607"/>
    <mergeCell ref="C608:C609"/>
    <mergeCell ref="E604:E605"/>
    <mergeCell ref="C604:C605"/>
    <mergeCell ref="C610:C611"/>
    <mergeCell ref="D610:D611"/>
    <mergeCell ref="E610:E611"/>
    <mergeCell ref="F610:F611"/>
    <mergeCell ref="D604:D605"/>
    <mergeCell ref="F598:F599"/>
    <mergeCell ref="D600:D601"/>
    <mergeCell ref="E600:E601"/>
    <mergeCell ref="F600:F601"/>
    <mergeCell ref="F602:F603"/>
    <mergeCell ref="E602:E603"/>
    <mergeCell ref="F604:F605"/>
    <mergeCell ref="F594:F595"/>
    <mergeCell ref="C598:C599"/>
    <mergeCell ref="D598:D599"/>
    <mergeCell ref="E598:E599"/>
    <mergeCell ref="E596:E597"/>
    <mergeCell ref="F596:F597"/>
    <mergeCell ref="E594:E595"/>
    <mergeCell ref="D596:D597"/>
    <mergeCell ref="C594:C595"/>
    <mergeCell ref="D594:D595"/>
    <mergeCell ref="A640:A641"/>
    <mergeCell ref="C606:C607"/>
    <mergeCell ref="D606:D607"/>
    <mergeCell ref="F626:F627"/>
    <mergeCell ref="F620:F621"/>
    <mergeCell ref="F622:F623"/>
    <mergeCell ref="E614:E615"/>
    <mergeCell ref="F614:F615"/>
    <mergeCell ref="C624:C625"/>
    <mergeCell ref="D624:D625"/>
    <mergeCell ref="A606:A607"/>
    <mergeCell ref="A622:A623"/>
    <mergeCell ref="A620:A621"/>
    <mergeCell ref="A614:A615"/>
    <mergeCell ref="A612:A613"/>
    <mergeCell ref="A618:A619"/>
    <mergeCell ref="A616:A617"/>
    <mergeCell ref="A610:A611"/>
    <mergeCell ref="A608:A609"/>
    <mergeCell ref="A630:A631"/>
    <mergeCell ref="A628:A629"/>
    <mergeCell ref="A638:A639"/>
    <mergeCell ref="A636:A637"/>
    <mergeCell ref="A634:A635"/>
    <mergeCell ref="A632:A633"/>
    <mergeCell ref="F628:F629"/>
    <mergeCell ref="D608:D609"/>
    <mergeCell ref="E608:E609"/>
    <mergeCell ref="F612:F613"/>
    <mergeCell ref="F608:F609"/>
    <mergeCell ref="F624:F625"/>
    <mergeCell ref="D626:D627"/>
    <mergeCell ref="E626:E627"/>
    <mergeCell ref="F618:F619"/>
    <mergeCell ref="E618:E619"/>
    <mergeCell ref="F616:F617"/>
    <mergeCell ref="C616:C617"/>
    <mergeCell ref="D616:D617"/>
    <mergeCell ref="E616:E617"/>
    <mergeCell ref="C614:C615"/>
    <mergeCell ref="D614:D615"/>
    <mergeCell ref="A642:A643"/>
    <mergeCell ref="C618:C619"/>
    <mergeCell ref="D618:D619"/>
    <mergeCell ref="D640:D641"/>
    <mergeCell ref="C640:C641"/>
    <mergeCell ref="C636:C637"/>
    <mergeCell ref="D636:D637"/>
    <mergeCell ref="C638:C639"/>
    <mergeCell ref="E628:E629"/>
    <mergeCell ref="C612:C613"/>
    <mergeCell ref="D612:D613"/>
    <mergeCell ref="E612:E613"/>
    <mergeCell ref="C622:C623"/>
    <mergeCell ref="D622:D623"/>
    <mergeCell ref="E622:E623"/>
    <mergeCell ref="C620:C621"/>
    <mergeCell ref="D620:D621"/>
    <mergeCell ref="E620:E621"/>
    <mergeCell ref="C628:C629"/>
    <mergeCell ref="D628:D629"/>
    <mergeCell ref="C626:C627"/>
    <mergeCell ref="D630:D631"/>
    <mergeCell ref="C630:C631"/>
    <mergeCell ref="E630:E631"/>
    <mergeCell ref="F642:F643"/>
    <mergeCell ref="F644:F645"/>
    <mergeCell ref="F630:F631"/>
    <mergeCell ref="F640:F641"/>
    <mergeCell ref="F638:F639"/>
    <mergeCell ref="F636:F637"/>
    <mergeCell ref="E640:E641"/>
    <mergeCell ref="E642:E643"/>
    <mergeCell ref="E632:E633"/>
    <mergeCell ref="F646:F647"/>
    <mergeCell ref="F648:F649"/>
    <mergeCell ref="E644:E645"/>
    <mergeCell ref="C646:C647"/>
    <mergeCell ref="E648:E649"/>
    <mergeCell ref="C648:C649"/>
    <mergeCell ref="D648:D649"/>
    <mergeCell ref="C644:C645"/>
    <mergeCell ref="D644:D645"/>
    <mergeCell ref="D646:D647"/>
    <mergeCell ref="F650:F651"/>
    <mergeCell ref="C650:C651"/>
    <mergeCell ref="D650:D651"/>
    <mergeCell ref="E650:E651"/>
    <mergeCell ref="D638:D639"/>
    <mergeCell ref="F632:F633"/>
    <mergeCell ref="D632:D633"/>
    <mergeCell ref="C634:C635"/>
    <mergeCell ref="E638:E639"/>
    <mergeCell ref="D634:D635"/>
    <mergeCell ref="E634:E635"/>
    <mergeCell ref="F634:F635"/>
    <mergeCell ref="C632:C633"/>
    <mergeCell ref="E636:E637"/>
    <mergeCell ref="C642:C643"/>
    <mergeCell ref="D642:D643"/>
    <mergeCell ref="A101:A102"/>
    <mergeCell ref="A103:A104"/>
    <mergeCell ref="A105:A106"/>
    <mergeCell ref="A107:A108"/>
    <mergeCell ref="A125:A126"/>
    <mergeCell ref="A127:A128"/>
    <mergeCell ref="A129:A130"/>
    <mergeCell ref="A131:A132"/>
    <mergeCell ref="E624:E625"/>
    <mergeCell ref="A626:A627"/>
    <mergeCell ref="A113:A114"/>
    <mergeCell ref="A115:A116"/>
    <mergeCell ref="A117:A118"/>
    <mergeCell ref="A119:A120"/>
    <mergeCell ref="A121:A122"/>
    <mergeCell ref="A123:A124"/>
    <mergeCell ref="A133:A134"/>
    <mergeCell ref="A135:A136"/>
    <mergeCell ref="A145:A146"/>
    <mergeCell ref="A147:A148"/>
    <mergeCell ref="A149:A150"/>
    <mergeCell ref="A151:A152"/>
    <mergeCell ref="A153:A154"/>
    <mergeCell ref="A155:A156"/>
    <mergeCell ref="A161:A162"/>
    <mergeCell ref="A163:A164"/>
    <mergeCell ref="A624:A625"/>
    <mergeCell ref="E476:E477"/>
    <mergeCell ref="A604:A605"/>
    <mergeCell ref="C450:C451"/>
    <mergeCell ref="D450:D451"/>
    <mergeCell ref="D470:D471"/>
    <mergeCell ref="C530:C531"/>
    <mergeCell ref="C526:C527"/>
    <mergeCell ref="C534:C535"/>
    <mergeCell ref="C536:C537"/>
    <mergeCell ref="A207:A208"/>
    <mergeCell ref="A209:A210"/>
    <mergeCell ref="A211:A212"/>
    <mergeCell ref="A229:A230"/>
    <mergeCell ref="A213:A214"/>
    <mergeCell ref="A215:A216"/>
    <mergeCell ref="A217:A218"/>
    <mergeCell ref="A219:A220"/>
    <mergeCell ref="A233:A234"/>
    <mergeCell ref="A235:A236"/>
    <mergeCell ref="A221:A222"/>
    <mergeCell ref="A223:A224"/>
    <mergeCell ref="A225:A226"/>
    <mergeCell ref="A227:A228"/>
    <mergeCell ref="A231:A232"/>
    <mergeCell ref="A139:A140"/>
    <mergeCell ref="C652:E652"/>
    <mergeCell ref="C656:E656"/>
    <mergeCell ref="E646:E647"/>
    <mergeCell ref="A237:A238"/>
    <mergeCell ref="A239:A240"/>
    <mergeCell ref="A241:A242"/>
    <mergeCell ref="A243:A244"/>
    <mergeCell ref="A245:A246"/>
    <mergeCell ref="A247:A248"/>
    <mergeCell ref="A644:A645"/>
    <mergeCell ref="A648:A649"/>
    <mergeCell ref="A650:A651"/>
    <mergeCell ref="A646:A647"/>
    <mergeCell ref="C466:C467"/>
    <mergeCell ref="D466:D467"/>
    <mergeCell ref="E466:E467"/>
    <mergeCell ref="D299:D300"/>
    <mergeCell ref="E301:E302"/>
    <mergeCell ref="E450:E451"/>
    <mergeCell ref="C454:C455"/>
    <mergeCell ref="C458:C459"/>
    <mergeCell ref="D458:D459"/>
    <mergeCell ref="E452:E453"/>
    <mergeCell ref="D281:D282"/>
    <mergeCell ref="A265:A266"/>
    <mergeCell ref="A267:A268"/>
    <mergeCell ref="A277:A278"/>
    <mergeCell ref="A279:A280"/>
    <mergeCell ref="A281:A282"/>
    <mergeCell ref="A269:A270"/>
    <mergeCell ref="C277:C278"/>
    <mergeCell ref="D275:D276"/>
    <mergeCell ref="D277:D278"/>
    <mergeCell ref="A253:A254"/>
    <mergeCell ref="A255:A256"/>
    <mergeCell ref="A257:A258"/>
    <mergeCell ref="A259:A260"/>
    <mergeCell ref="A261:A262"/>
    <mergeCell ref="A263:A264"/>
    <mergeCell ref="D263:D264"/>
    <mergeCell ref="C257:C258"/>
    <mergeCell ref="D257:D258"/>
    <mergeCell ref="C259:C260"/>
    <mergeCell ref="D259:D260"/>
    <mergeCell ref="D279:D280"/>
    <mergeCell ref="C293:C294"/>
    <mergeCell ref="C295:C296"/>
    <mergeCell ref="C279:C280"/>
    <mergeCell ref="C281:C282"/>
    <mergeCell ref="D283:D284"/>
    <mergeCell ref="D285:D286"/>
    <mergeCell ref="D287:D288"/>
    <mergeCell ref="D289:D290"/>
    <mergeCell ref="D295:D296"/>
    <mergeCell ref="D265:D266"/>
    <mergeCell ref="D267:D268"/>
    <mergeCell ref="D269:D270"/>
    <mergeCell ref="D271:D272"/>
    <mergeCell ref="D273:D274"/>
    <mergeCell ref="A308:A309"/>
    <mergeCell ref="C528:C529"/>
    <mergeCell ref="E478:E479"/>
    <mergeCell ref="E480:E481"/>
    <mergeCell ref="E482:E483"/>
    <mergeCell ref="E484:E485"/>
    <mergeCell ref="E486:E487"/>
    <mergeCell ref="D488:D489"/>
    <mergeCell ref="E488:E489"/>
    <mergeCell ref="C518:C519"/>
    <mergeCell ref="C520:C521"/>
    <mergeCell ref="C522:C523"/>
    <mergeCell ref="C524:C525"/>
    <mergeCell ref="C510:C511"/>
    <mergeCell ref="C512:C513"/>
    <mergeCell ref="C514:C515"/>
    <mergeCell ref="C516:C517"/>
    <mergeCell ref="C502:C503"/>
    <mergeCell ref="C504:C505"/>
    <mergeCell ref="C506:C507"/>
    <mergeCell ref="C508:C509"/>
    <mergeCell ref="C494:C495"/>
    <mergeCell ref="C496:C497"/>
    <mergeCell ref="C498:C499"/>
    <mergeCell ref="C500:C501"/>
    <mergeCell ref="C486:C487"/>
    <mergeCell ref="C488:C489"/>
    <mergeCell ref="C490:C491"/>
    <mergeCell ref="C492:C493"/>
    <mergeCell ref="C478:C479"/>
    <mergeCell ref="C480:C481"/>
    <mergeCell ref="C482:C483"/>
    <mergeCell ref="C484:C485"/>
    <mergeCell ref="C570:C571"/>
    <mergeCell ref="C572:C573"/>
    <mergeCell ref="C574:C575"/>
    <mergeCell ref="C576:C577"/>
    <mergeCell ref="C578:C579"/>
    <mergeCell ref="C580:C581"/>
    <mergeCell ref="C582:C583"/>
    <mergeCell ref="C584:C585"/>
    <mergeCell ref="C586:C587"/>
    <mergeCell ref="C588:C589"/>
    <mergeCell ref="C334:C335"/>
    <mergeCell ref="D384:D385"/>
    <mergeCell ref="C532:C533"/>
    <mergeCell ref="D478:D479"/>
    <mergeCell ref="D480:D481"/>
    <mergeCell ref="D482:D483"/>
    <mergeCell ref="D484:D485"/>
    <mergeCell ref="D486:D487"/>
    <mergeCell ref="F490:F491"/>
    <mergeCell ref="D492:D493"/>
    <mergeCell ref="E492:E493"/>
    <mergeCell ref="F492:F493"/>
    <mergeCell ref="F494:F495"/>
    <mergeCell ref="D496:D497"/>
    <mergeCell ref="E496:E497"/>
    <mergeCell ref="F496:F497"/>
    <mergeCell ref="F498:F499"/>
    <mergeCell ref="D500:D501"/>
    <mergeCell ref="E500:E501"/>
    <mergeCell ref="F500:F501"/>
    <mergeCell ref="F502:F503"/>
    <mergeCell ref="D504:D505"/>
    <mergeCell ref="E504:E505"/>
    <mergeCell ref="F504:F505"/>
    <mergeCell ref="F506:F507"/>
    <mergeCell ref="D508:D509"/>
    <mergeCell ref="E508:E509"/>
    <mergeCell ref="F508:F509"/>
    <mergeCell ref="F510:F511"/>
    <mergeCell ref="D512:D513"/>
    <mergeCell ref="E512:E513"/>
    <mergeCell ref="F512:F513"/>
    <mergeCell ref="F514:F515"/>
    <mergeCell ref="D516:D517"/>
    <mergeCell ref="E516:E517"/>
    <mergeCell ref="F516:F517"/>
    <mergeCell ref="F518:F519"/>
    <mergeCell ref="D520:D521"/>
    <mergeCell ref="E520:E521"/>
    <mergeCell ref="F520:F521"/>
    <mergeCell ref="F522:F523"/>
    <mergeCell ref="D524:D525"/>
    <mergeCell ref="E524:E525"/>
    <mergeCell ref="F524:F525"/>
    <mergeCell ref="F526:F527"/>
    <mergeCell ref="D528:D529"/>
    <mergeCell ref="E528:E529"/>
    <mergeCell ref="F528:F529"/>
    <mergeCell ref="F530:F531"/>
    <mergeCell ref="D532:D533"/>
    <mergeCell ref="E532:E533"/>
    <mergeCell ref="F532:F533"/>
    <mergeCell ref="F534:F535"/>
    <mergeCell ref="D536:D537"/>
    <mergeCell ref="E536:E537"/>
    <mergeCell ref="F536:F537"/>
    <mergeCell ref="F538:F539"/>
    <mergeCell ref="D540:D541"/>
    <mergeCell ref="E540:E541"/>
    <mergeCell ref="F540:F541"/>
    <mergeCell ref="F542:F543"/>
    <mergeCell ref="D544:D545"/>
    <mergeCell ref="E544:E545"/>
    <mergeCell ref="F544:F545"/>
    <mergeCell ref="F546:F547"/>
    <mergeCell ref="D548:D549"/>
    <mergeCell ref="E548:E549"/>
    <mergeCell ref="F548:F549"/>
    <mergeCell ref="E550:E551"/>
    <mergeCell ref="F550:F551"/>
    <mergeCell ref="D552:D553"/>
    <mergeCell ref="E552:E553"/>
    <mergeCell ref="F552:F553"/>
    <mergeCell ref="D554:D555"/>
    <mergeCell ref="E554:E555"/>
    <mergeCell ref="F554:F555"/>
    <mergeCell ref="D556:D557"/>
    <mergeCell ref="E556:E557"/>
    <mergeCell ref="F556:F557"/>
    <mergeCell ref="D558:D559"/>
    <mergeCell ref="E558:E559"/>
    <mergeCell ref="F558:F559"/>
    <mergeCell ref="D560:D561"/>
    <mergeCell ref="E560:E561"/>
    <mergeCell ref="F560:F561"/>
    <mergeCell ref="D562:D563"/>
    <mergeCell ref="E562:E563"/>
    <mergeCell ref="F562:F563"/>
    <mergeCell ref="D564:D565"/>
    <mergeCell ref="E564:E565"/>
    <mergeCell ref="F564:F565"/>
    <mergeCell ref="D566:D567"/>
    <mergeCell ref="E566:E567"/>
    <mergeCell ref="F566:F567"/>
    <mergeCell ref="D568:D569"/>
    <mergeCell ref="E568:E569"/>
    <mergeCell ref="F568:F569"/>
    <mergeCell ref="D570:D571"/>
    <mergeCell ref="E570:E571"/>
    <mergeCell ref="F570:F571"/>
    <mergeCell ref="D572:D573"/>
    <mergeCell ref="E572:E573"/>
    <mergeCell ref="F572:F573"/>
    <mergeCell ref="F574:F575"/>
    <mergeCell ref="F576:F577"/>
    <mergeCell ref="D578:D579"/>
    <mergeCell ref="E578:E579"/>
    <mergeCell ref="F578:F579"/>
    <mergeCell ref="D574:D575"/>
    <mergeCell ref="D576:D577"/>
    <mergeCell ref="E576:E577"/>
    <mergeCell ref="E574:E575"/>
    <mergeCell ref="D580:D581"/>
    <mergeCell ref="E580:E581"/>
    <mergeCell ref="F580:F581"/>
    <mergeCell ref="D582:D583"/>
    <mergeCell ref="E582:E583"/>
    <mergeCell ref="F582:F583"/>
    <mergeCell ref="D584:D585"/>
    <mergeCell ref="E584:E585"/>
    <mergeCell ref="F584:F585"/>
    <mergeCell ref="D586:D587"/>
    <mergeCell ref="E586:E587"/>
    <mergeCell ref="F586:F587"/>
    <mergeCell ref="D588:D589"/>
    <mergeCell ref="E588:E589"/>
    <mergeCell ref="F588:F589"/>
    <mergeCell ref="A312:A313"/>
    <mergeCell ref="A314:A315"/>
    <mergeCell ref="A316:A317"/>
    <mergeCell ref="A318:A319"/>
    <mergeCell ref="A320:A321"/>
    <mergeCell ref="A322:A323"/>
    <mergeCell ref="A324:A325"/>
    <mergeCell ref="A326:A327"/>
    <mergeCell ref="A328:A329"/>
    <mergeCell ref="A330:A331"/>
    <mergeCell ref="A332:A333"/>
    <mergeCell ref="A334:A335"/>
    <mergeCell ref="A336:A337"/>
    <mergeCell ref="A338:A339"/>
    <mergeCell ref="A340:A341"/>
    <mergeCell ref="A342:A343"/>
    <mergeCell ref="A344:A345"/>
    <mergeCell ref="A346:A347"/>
    <mergeCell ref="A348:A349"/>
    <mergeCell ref="A350:A351"/>
    <mergeCell ref="A352:A353"/>
    <mergeCell ref="A354:A355"/>
    <mergeCell ref="A356:A357"/>
    <mergeCell ref="A358:A359"/>
    <mergeCell ref="A360:A361"/>
    <mergeCell ref="A362:A363"/>
    <mergeCell ref="A364:A365"/>
    <mergeCell ref="A366:A367"/>
    <mergeCell ref="A368:A369"/>
    <mergeCell ref="A370:A371"/>
    <mergeCell ref="A372:A373"/>
    <mergeCell ref="A374:A375"/>
    <mergeCell ref="A376:A377"/>
    <mergeCell ref="A378:A379"/>
    <mergeCell ref="A380:A381"/>
    <mergeCell ref="A382:A383"/>
    <mergeCell ref="A384:A385"/>
    <mergeCell ref="A386:A387"/>
    <mergeCell ref="A388:A389"/>
    <mergeCell ref="A390:A391"/>
    <mergeCell ref="A392:A393"/>
    <mergeCell ref="A394:A395"/>
    <mergeCell ref="A396:A397"/>
    <mergeCell ref="A398:A399"/>
    <mergeCell ref="A400:A401"/>
    <mergeCell ref="A402:A403"/>
    <mergeCell ref="A404:A405"/>
    <mergeCell ref="A406:A407"/>
    <mergeCell ref="A410:A411"/>
    <mergeCell ref="A408:A409"/>
    <mergeCell ref="A412:A413"/>
    <mergeCell ref="A414:A415"/>
    <mergeCell ref="A416:A417"/>
    <mergeCell ref="A418:A419"/>
    <mergeCell ref="A420:A421"/>
    <mergeCell ref="A422:A423"/>
    <mergeCell ref="A424:A425"/>
    <mergeCell ref="A426:A427"/>
    <mergeCell ref="A428:A429"/>
    <mergeCell ref="A430:A431"/>
    <mergeCell ref="A432:A433"/>
    <mergeCell ref="A434:A435"/>
    <mergeCell ref="A436:A437"/>
    <mergeCell ref="A438:A439"/>
    <mergeCell ref="A440:A441"/>
    <mergeCell ref="A442:A443"/>
    <mergeCell ref="A444:A445"/>
    <mergeCell ref="A446:A447"/>
    <mergeCell ref="A448:A449"/>
    <mergeCell ref="A450:A451"/>
    <mergeCell ref="A452:A453"/>
    <mergeCell ref="A454:A455"/>
    <mergeCell ref="A456:A457"/>
    <mergeCell ref="A458:A459"/>
    <mergeCell ref="A460:A461"/>
    <mergeCell ref="A462:A463"/>
    <mergeCell ref="A464:A465"/>
    <mergeCell ref="A466:A467"/>
    <mergeCell ref="A468:A469"/>
    <mergeCell ref="A470:A471"/>
    <mergeCell ref="A472:A473"/>
    <mergeCell ref="A474:A475"/>
    <mergeCell ref="A476:A477"/>
    <mergeCell ref="A478:A479"/>
    <mergeCell ref="A480:A481"/>
    <mergeCell ref="A482:A483"/>
    <mergeCell ref="A484:A485"/>
    <mergeCell ref="A486:A487"/>
    <mergeCell ref="A488:A489"/>
    <mergeCell ref="A490:A491"/>
    <mergeCell ref="A492:A493"/>
    <mergeCell ref="A494:A495"/>
    <mergeCell ref="A496:A497"/>
    <mergeCell ref="A498:A499"/>
    <mergeCell ref="A500:A501"/>
    <mergeCell ref="A502:A503"/>
    <mergeCell ref="A504:A505"/>
    <mergeCell ref="A506:A507"/>
    <mergeCell ref="A508:A509"/>
    <mergeCell ref="A510:A511"/>
    <mergeCell ref="A512:A513"/>
    <mergeCell ref="A514:A515"/>
    <mergeCell ref="A516:A517"/>
    <mergeCell ref="A518:A519"/>
    <mergeCell ref="A520:A521"/>
    <mergeCell ref="A522:A523"/>
    <mergeCell ref="A524:A525"/>
    <mergeCell ref="A526:A527"/>
    <mergeCell ref="A528:A529"/>
    <mergeCell ref="A530:A531"/>
    <mergeCell ref="A532:A533"/>
    <mergeCell ref="A534:A535"/>
    <mergeCell ref="A536:A537"/>
    <mergeCell ref="A538:A539"/>
    <mergeCell ref="A540:A541"/>
    <mergeCell ref="A542:A543"/>
    <mergeCell ref="A544:A545"/>
    <mergeCell ref="A546:A547"/>
    <mergeCell ref="A548:A549"/>
    <mergeCell ref="A550:A551"/>
    <mergeCell ref="A552:A553"/>
    <mergeCell ref="A554:A555"/>
    <mergeCell ref="A556:A557"/>
    <mergeCell ref="A558:A559"/>
    <mergeCell ref="A560:A561"/>
    <mergeCell ref="A562:A563"/>
    <mergeCell ref="A564:A565"/>
    <mergeCell ref="A566:A567"/>
    <mergeCell ref="A568:A569"/>
    <mergeCell ref="A570:A571"/>
    <mergeCell ref="A572:A573"/>
    <mergeCell ref="A574:A575"/>
    <mergeCell ref="A576:A577"/>
    <mergeCell ref="A578:A579"/>
    <mergeCell ref="A580:A581"/>
    <mergeCell ref="A584:A585"/>
    <mergeCell ref="A582:A583"/>
    <mergeCell ref="A586:A587"/>
    <mergeCell ref="A588:A589"/>
    <mergeCell ref="E265:E266"/>
    <mergeCell ref="F265:F266"/>
    <mergeCell ref="E267:E268"/>
    <mergeCell ref="F267:F268"/>
    <mergeCell ref="E269:E270"/>
    <mergeCell ref="F269:F270"/>
    <mergeCell ref="E271:E272"/>
    <mergeCell ref="F271:F272"/>
    <mergeCell ref="E273:E274"/>
    <mergeCell ref="F273:F274"/>
    <mergeCell ref="E275:E276"/>
    <mergeCell ref="F275:F276"/>
    <mergeCell ref="E277:E278"/>
    <mergeCell ref="F277:F278"/>
    <mergeCell ref="E279:E280"/>
    <mergeCell ref="F279:F280"/>
    <mergeCell ref="E281:E282"/>
    <mergeCell ref="F281:F282"/>
    <mergeCell ref="E283:E284"/>
    <mergeCell ref="F283:F284"/>
    <mergeCell ref="E285:E286"/>
    <mergeCell ref="F285:F286"/>
    <mergeCell ref="E287:E288"/>
    <mergeCell ref="F287:F288"/>
    <mergeCell ref="E289:E290"/>
    <mergeCell ref="F289:F290"/>
    <mergeCell ref="E291:E292"/>
    <mergeCell ref="F291:F292"/>
    <mergeCell ref="E293:E294"/>
    <mergeCell ref="F293:F294"/>
    <mergeCell ref="E295:E296"/>
    <mergeCell ref="F295:F296"/>
    <mergeCell ref="F301:F302"/>
    <mergeCell ref="E297:E298"/>
    <mergeCell ref="F297:F298"/>
    <mergeCell ref="E299:E300"/>
    <mergeCell ref="F299:F300"/>
  </mergeCells>
  <printOptions horizontalCentered="1"/>
  <pageMargins left="0.38" right="0.24" top="0.47" bottom="0.46" header="0.31496062992125984" footer="0.31496062992125984"/>
  <pageSetup fitToHeight="14" horizontalDpi="600" verticalDpi="600" orientation="portrait" paperSize="9" scale="81" r:id="rId1"/>
  <headerFooter alignWithMargins="0">
    <oddFooter>&amp;C&amp;P</oddFooter>
  </headerFooter>
  <rowBreaks count="10" manualBreakCount="10">
    <brk id="58" max="5" man="1"/>
    <brk id="112" max="5" man="1"/>
    <brk id="222" max="5" man="1"/>
    <brk id="274" max="5" man="1"/>
    <brk id="327" max="5" man="1"/>
    <brk id="383" max="5" man="1"/>
    <brk id="425" max="5" man="1"/>
    <brk id="465" max="5" man="1"/>
    <brk id="561" max="5" man="1"/>
    <brk id="60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Zanardi</dc:creator>
  <cp:keywords/>
  <dc:description/>
  <cp:lastModifiedBy>m.s.</cp:lastModifiedBy>
  <cp:lastPrinted>2020-07-27T08:28:30Z</cp:lastPrinted>
  <dcterms:created xsi:type="dcterms:W3CDTF">2020-02-04T14:36:50Z</dcterms:created>
  <dcterms:modified xsi:type="dcterms:W3CDTF">2020-07-27T08:55:57Z</dcterms:modified>
  <cp:category/>
  <cp:version/>
  <cp:contentType/>
  <cp:contentStatus/>
</cp:coreProperties>
</file>